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1702\OneDrive - 国立大学法人東北大学\デスクトップ\Excel講座\第13章\"/>
    </mc:Choice>
  </mc:AlternateContent>
  <xr:revisionPtr revIDLastSave="0" documentId="13_ncr:1_{83FF5E1C-3440-4A84-8ED6-07377F467F63}" xr6:coauthVersionLast="47" xr6:coauthVersionMax="47" xr10:uidLastSave="{00000000-0000-0000-0000-000000000000}"/>
  <bookViews>
    <workbookView xWindow="-110" yWindow="-110" windowWidth="19420" windowHeight="10300" activeTab="2" xr2:uid="{0B74C9A9-D752-4FE3-BF5E-DAA5D4C6F61B}"/>
  </bookViews>
  <sheets>
    <sheet name="単回帰分析(関数)" sheetId="1" r:id="rId1"/>
    <sheet name="単回帰分析(グラフ)" sheetId="2" r:id="rId2"/>
    <sheet name="正規確率プロット" sheetId="4" r:id="rId3"/>
    <sheet name="重回帰分析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7" i="4"/>
  <c r="F6" i="4"/>
  <c r="F5" i="4"/>
  <c r="F4" i="4"/>
  <c r="F3" i="4"/>
  <c r="F2" i="4"/>
  <c r="F9" i="4" s="1"/>
  <c r="G3" i="4" l="1"/>
  <c r="G4" i="4"/>
  <c r="G5" i="4"/>
  <c r="G6" i="4"/>
  <c r="G7" i="4"/>
  <c r="G8" i="4"/>
  <c r="G2" i="4"/>
  <c r="G9" i="4" l="1"/>
  <c r="H2" i="4"/>
  <c r="H3" i="4" l="1"/>
  <c r="H4" i="4" l="1"/>
  <c r="H5" i="4" l="1"/>
  <c r="H6" i="4" l="1"/>
  <c r="H7" i="4" l="1"/>
  <c r="H8" i="4" l="1"/>
</calcChain>
</file>

<file path=xl/sharedStrings.xml><?xml version="1.0" encoding="utf-8"?>
<sst xmlns="http://schemas.openxmlformats.org/spreadsheetml/2006/main" count="45" uniqueCount="32">
  <si>
    <t>アイスの値段と</t>
    <rPh sb="4" eb="6">
      <t>ネダン</t>
    </rPh>
    <phoneticPr fontId="1"/>
  </si>
  <si>
    <t>月日</t>
    <rPh sb="0" eb="2">
      <t>ツキヒ</t>
    </rPh>
    <phoneticPr fontId="1"/>
  </si>
  <si>
    <t>値段(円)</t>
    <rPh sb="0" eb="2">
      <t>ネダン</t>
    </rPh>
    <rPh sb="3" eb="4">
      <t>エン</t>
    </rPh>
    <phoneticPr fontId="1"/>
  </si>
  <si>
    <t>売り上げ(円)</t>
    <rPh sb="0" eb="1">
      <t>ウ</t>
    </rPh>
    <rPh sb="2" eb="3">
      <t>ア</t>
    </rPh>
    <rPh sb="5" eb="6">
      <t>エン</t>
    </rPh>
    <phoneticPr fontId="1"/>
  </si>
  <si>
    <t>y=b0+b1x</t>
    <phoneticPr fontId="1"/>
  </si>
  <si>
    <t>1日の売り上げ</t>
  </si>
  <si>
    <t>b0</t>
    <phoneticPr fontId="1"/>
  </si>
  <si>
    <t>b1</t>
    <phoneticPr fontId="1"/>
  </si>
  <si>
    <t>決定係数R2</t>
    <rPh sb="0" eb="4">
      <t>ケッテイケイスウ</t>
    </rPh>
    <phoneticPr fontId="1"/>
  </si>
  <si>
    <t>残差の標準偏差</t>
    <rPh sb="0" eb="2">
      <t>ザンサ</t>
    </rPh>
    <rPh sb="3" eb="7">
      <t>ヒョウジュンヘンサ</t>
    </rPh>
    <phoneticPr fontId="1"/>
  </si>
  <si>
    <t>平均気温(℃)</t>
    <rPh sb="0" eb="2">
      <t>ヘイキン</t>
    </rPh>
    <rPh sb="2" eb="4">
      <t>キオン</t>
    </rPh>
    <phoneticPr fontId="1"/>
  </si>
  <si>
    <t>天気1</t>
    <rPh sb="0" eb="2">
      <t>テンキ</t>
    </rPh>
    <phoneticPr fontId="1"/>
  </si>
  <si>
    <t>天気2</t>
    <rPh sb="0" eb="2">
      <t>テンキ</t>
    </rPh>
    <phoneticPr fontId="1"/>
  </si>
  <si>
    <t>天気のダミー変数の振り分け</t>
    <rPh sb="0" eb="2">
      <t>テンキ</t>
    </rPh>
    <rPh sb="6" eb="8">
      <t>ヘンスウ</t>
    </rPh>
    <rPh sb="9" eb="10">
      <t>フ</t>
    </rPh>
    <rPh sb="11" eb="12">
      <t>ワ</t>
    </rPh>
    <phoneticPr fontId="1"/>
  </si>
  <si>
    <t>晴れ</t>
    <rPh sb="0" eb="1">
      <t>ハ</t>
    </rPh>
    <phoneticPr fontId="1"/>
  </si>
  <si>
    <t>曇り</t>
    <rPh sb="0" eb="1">
      <t>クモ</t>
    </rPh>
    <phoneticPr fontId="1"/>
  </si>
  <si>
    <t>雨</t>
    <rPh sb="0" eb="1">
      <t>アメ</t>
    </rPh>
    <phoneticPr fontId="1"/>
  </si>
  <si>
    <t>正規確率プロット</t>
    <rPh sb="0" eb="4">
      <t>セイキカクリツ</t>
    </rPh>
    <phoneticPr fontId="1"/>
  </si>
  <si>
    <t>階級幅</t>
    <rPh sb="0" eb="3">
      <t>カイキュウハバ</t>
    </rPh>
    <phoneticPr fontId="1"/>
  </si>
  <si>
    <t>度数</t>
    <rPh sb="0" eb="2">
      <t>ドスウ</t>
    </rPh>
    <phoneticPr fontId="1"/>
  </si>
  <si>
    <t>相対度数</t>
    <rPh sb="0" eb="4">
      <t>ソウタイドスウ</t>
    </rPh>
    <phoneticPr fontId="1"/>
  </si>
  <si>
    <t>累積相対度数</t>
    <rPh sb="0" eb="6">
      <t>ルイセキソウタイドスウ</t>
    </rPh>
    <phoneticPr fontId="1"/>
  </si>
  <si>
    <t>z値</t>
    <rPh sb="1" eb="2">
      <t>アタイ</t>
    </rPh>
    <phoneticPr fontId="1"/>
  </si>
  <si>
    <t>決定係数</t>
    <rPh sb="0" eb="4">
      <t>ケッテイケイスウ</t>
    </rPh>
    <phoneticPr fontId="1"/>
  </si>
  <si>
    <t>400-424</t>
    <phoneticPr fontId="1"/>
  </si>
  <si>
    <t>425-449</t>
    <phoneticPr fontId="1"/>
  </si>
  <si>
    <t>450-474</t>
    <phoneticPr fontId="1"/>
  </si>
  <si>
    <t>475-499</t>
    <phoneticPr fontId="1"/>
  </si>
  <si>
    <t>500-524</t>
    <phoneticPr fontId="1"/>
  </si>
  <si>
    <t>525-549</t>
    <phoneticPr fontId="1"/>
  </si>
  <si>
    <t>550-575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</si>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</sst>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5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5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5" borderId="3" xfId="0" applyFill="1" applyBorder="1" applyAlignment="1">
      <alignment horizontal="centerContinuous" vertical="center"/>
    </xf>
    <xf numFmtId="0" fontId="0" fillId="5" borderId="0" xfId="0" applyFill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3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F19DC-AD45-4B17-9A0C-FD9FA0B2EA59}">
  <dimension ref="A1:H92"/>
  <sheetViews>
    <sheetView workbookViewId="0">
      <selection activeCell="E16" sqref="E16"/>
    </sheetView>
  </sheetViews>
  <sheetFormatPr defaultRowHeight="18" x14ac:dyDescent="0.55000000000000004"/>
  <cols>
    <col min="1" max="1" width="14.25" bestFit="1" customWidth="1"/>
    <col min="2" max="2" width="4.58203125" customWidth="1"/>
    <col min="3" max="3" width="7.83203125" bestFit="1" customWidth="1"/>
    <col min="4" max="4" width="8.1640625" bestFit="1" customWidth="1"/>
    <col min="5" max="5" width="12" bestFit="1" customWidth="1"/>
    <col min="7" max="7" width="14.33203125" bestFit="1" customWidth="1"/>
  </cols>
  <sheetData>
    <row r="1" spans="1:8" x14ac:dyDescent="0.55000000000000004">
      <c r="A1" s="1" t="s">
        <v>0</v>
      </c>
      <c r="C1" s="2" t="s">
        <v>1</v>
      </c>
      <c r="D1" s="3" t="s">
        <v>2</v>
      </c>
      <c r="E1" s="3" t="s">
        <v>3</v>
      </c>
      <c r="G1" s="4" t="s">
        <v>4</v>
      </c>
    </row>
    <row r="2" spans="1:8" x14ac:dyDescent="0.55000000000000004">
      <c r="A2" s="1" t="s">
        <v>5</v>
      </c>
      <c r="C2" s="5">
        <v>45383</v>
      </c>
      <c r="D2" s="6">
        <v>510</v>
      </c>
      <c r="E2" s="6">
        <v>79501</v>
      </c>
      <c r="G2" s="7"/>
    </row>
    <row r="3" spans="1:8" x14ac:dyDescent="0.55000000000000004">
      <c r="C3" s="5">
        <v>45384</v>
      </c>
      <c r="D3" s="6">
        <v>429</v>
      </c>
      <c r="E3" s="6">
        <v>118186</v>
      </c>
      <c r="G3" s="4" t="s">
        <v>6</v>
      </c>
      <c r="H3" s="8"/>
    </row>
    <row r="4" spans="1:8" x14ac:dyDescent="0.55000000000000004">
      <c r="C4" s="5">
        <v>45385</v>
      </c>
      <c r="D4" s="6">
        <v>441</v>
      </c>
      <c r="E4" s="6">
        <v>101172</v>
      </c>
      <c r="G4" s="4" t="s">
        <v>7</v>
      </c>
      <c r="H4" s="8"/>
    </row>
    <row r="5" spans="1:8" x14ac:dyDescent="0.55000000000000004">
      <c r="C5" s="5">
        <v>45386</v>
      </c>
      <c r="D5" s="6">
        <v>569</v>
      </c>
      <c r="E5" s="6">
        <v>67625</v>
      </c>
      <c r="G5" s="7"/>
    </row>
    <row r="6" spans="1:8" x14ac:dyDescent="0.55000000000000004">
      <c r="C6" s="5">
        <v>45387</v>
      </c>
      <c r="D6" s="6">
        <v>454</v>
      </c>
      <c r="E6" s="6">
        <v>115190</v>
      </c>
      <c r="G6" s="4" t="s">
        <v>8</v>
      </c>
      <c r="H6" s="8"/>
    </row>
    <row r="7" spans="1:8" x14ac:dyDescent="0.55000000000000004">
      <c r="C7" s="5">
        <v>45388</v>
      </c>
      <c r="D7" s="6">
        <v>439</v>
      </c>
      <c r="E7" s="6">
        <v>114306</v>
      </c>
      <c r="G7" s="7"/>
    </row>
    <row r="8" spans="1:8" x14ac:dyDescent="0.55000000000000004">
      <c r="C8" s="5">
        <v>45389</v>
      </c>
      <c r="D8" s="6">
        <v>572</v>
      </c>
      <c r="E8" s="6">
        <v>82691</v>
      </c>
      <c r="G8" s="4" t="s">
        <v>9</v>
      </c>
      <c r="H8" s="8"/>
    </row>
    <row r="9" spans="1:8" x14ac:dyDescent="0.55000000000000004">
      <c r="C9" s="5">
        <v>45390</v>
      </c>
      <c r="D9" s="6">
        <v>506</v>
      </c>
      <c r="E9" s="6">
        <v>78703</v>
      </c>
    </row>
    <row r="10" spans="1:8" x14ac:dyDescent="0.55000000000000004">
      <c r="C10" s="5">
        <v>45391</v>
      </c>
      <c r="D10" s="6">
        <v>468</v>
      </c>
      <c r="E10" s="6">
        <v>123582</v>
      </c>
    </row>
    <row r="11" spans="1:8" x14ac:dyDescent="0.55000000000000004">
      <c r="C11" s="5">
        <v>45392</v>
      </c>
      <c r="D11" s="6">
        <v>409</v>
      </c>
      <c r="E11" s="6">
        <v>143837</v>
      </c>
    </row>
    <row r="12" spans="1:8" x14ac:dyDescent="0.55000000000000004">
      <c r="C12" s="5">
        <v>45393</v>
      </c>
      <c r="D12" s="6">
        <v>535</v>
      </c>
      <c r="E12" s="6">
        <v>59261</v>
      </c>
    </row>
    <row r="13" spans="1:8" x14ac:dyDescent="0.55000000000000004">
      <c r="C13" s="5">
        <v>45394</v>
      </c>
      <c r="D13" s="6">
        <v>429</v>
      </c>
      <c r="E13" s="6">
        <v>153327</v>
      </c>
    </row>
    <row r="14" spans="1:8" x14ac:dyDescent="0.55000000000000004">
      <c r="C14" s="5">
        <v>45395</v>
      </c>
      <c r="D14" s="6">
        <v>524</v>
      </c>
      <c r="E14" s="6">
        <v>48240</v>
      </c>
    </row>
    <row r="15" spans="1:8" x14ac:dyDescent="0.55000000000000004">
      <c r="C15" s="5">
        <v>45396</v>
      </c>
      <c r="D15" s="6">
        <v>434</v>
      </c>
      <c r="E15" s="6">
        <v>107409</v>
      </c>
    </row>
    <row r="16" spans="1:8" x14ac:dyDescent="0.55000000000000004">
      <c r="C16" s="5">
        <v>45397</v>
      </c>
      <c r="D16" s="6">
        <v>478</v>
      </c>
      <c r="E16" s="6">
        <v>94724</v>
      </c>
    </row>
    <row r="17" spans="3:5" x14ac:dyDescent="0.55000000000000004">
      <c r="C17" s="5">
        <v>45398</v>
      </c>
      <c r="D17" s="6">
        <v>477</v>
      </c>
      <c r="E17" s="6">
        <v>117238</v>
      </c>
    </row>
    <row r="18" spans="3:5" x14ac:dyDescent="0.55000000000000004">
      <c r="C18" s="5">
        <v>45399</v>
      </c>
      <c r="D18" s="6">
        <v>432</v>
      </c>
      <c r="E18" s="6">
        <v>151819</v>
      </c>
    </row>
    <row r="19" spans="3:5" x14ac:dyDescent="0.55000000000000004">
      <c r="C19" s="5">
        <v>45400</v>
      </c>
      <c r="D19" s="6">
        <v>423</v>
      </c>
      <c r="E19" s="6">
        <v>132047</v>
      </c>
    </row>
    <row r="20" spans="3:5" x14ac:dyDescent="0.55000000000000004">
      <c r="C20" s="5">
        <v>45401</v>
      </c>
      <c r="D20" s="6">
        <v>554</v>
      </c>
      <c r="E20" s="6">
        <v>90912</v>
      </c>
    </row>
    <row r="21" spans="3:5" x14ac:dyDescent="0.55000000000000004">
      <c r="C21" s="5">
        <v>45402</v>
      </c>
      <c r="D21" s="6">
        <v>430</v>
      </c>
      <c r="E21" s="6">
        <v>157125</v>
      </c>
    </row>
    <row r="22" spans="3:5" x14ac:dyDescent="0.55000000000000004">
      <c r="C22" s="5">
        <v>45403</v>
      </c>
      <c r="D22" s="6">
        <v>529</v>
      </c>
      <c r="E22" s="6">
        <v>51345</v>
      </c>
    </row>
    <row r="23" spans="3:5" x14ac:dyDescent="0.55000000000000004">
      <c r="C23" s="5">
        <v>45404</v>
      </c>
      <c r="D23" s="6">
        <v>458</v>
      </c>
      <c r="E23" s="6">
        <v>104944</v>
      </c>
    </row>
    <row r="24" spans="3:5" x14ac:dyDescent="0.55000000000000004">
      <c r="C24" s="5">
        <v>45405</v>
      </c>
      <c r="D24" s="6">
        <v>451</v>
      </c>
      <c r="E24" s="6">
        <v>119660</v>
      </c>
    </row>
    <row r="25" spans="3:5" x14ac:dyDescent="0.55000000000000004">
      <c r="C25" s="5">
        <v>45406</v>
      </c>
      <c r="D25" s="6">
        <v>436</v>
      </c>
      <c r="E25" s="6">
        <v>133587</v>
      </c>
    </row>
    <row r="26" spans="3:5" x14ac:dyDescent="0.55000000000000004">
      <c r="C26" s="5">
        <v>45407</v>
      </c>
      <c r="D26" s="6">
        <v>561</v>
      </c>
      <c r="E26" s="6">
        <v>67317</v>
      </c>
    </row>
    <row r="27" spans="3:5" x14ac:dyDescent="0.55000000000000004">
      <c r="C27" s="5">
        <v>45408</v>
      </c>
      <c r="D27" s="6">
        <v>551</v>
      </c>
      <c r="E27" s="6">
        <v>61859</v>
      </c>
    </row>
    <row r="28" spans="3:5" x14ac:dyDescent="0.55000000000000004">
      <c r="C28" s="5">
        <v>45409</v>
      </c>
      <c r="D28" s="6">
        <v>567</v>
      </c>
      <c r="E28" s="6">
        <v>13924</v>
      </c>
    </row>
    <row r="29" spans="3:5" x14ac:dyDescent="0.55000000000000004">
      <c r="C29" s="5">
        <v>45410</v>
      </c>
      <c r="D29" s="6">
        <v>564</v>
      </c>
      <c r="E29" s="6">
        <v>48536</v>
      </c>
    </row>
    <row r="30" spans="3:5" x14ac:dyDescent="0.55000000000000004">
      <c r="C30" s="5">
        <v>45411</v>
      </c>
      <c r="D30" s="6">
        <v>439</v>
      </c>
      <c r="E30" s="6">
        <v>126104</v>
      </c>
    </row>
    <row r="31" spans="3:5" x14ac:dyDescent="0.55000000000000004">
      <c r="C31" s="5">
        <v>45412</v>
      </c>
      <c r="D31" s="6">
        <v>519</v>
      </c>
      <c r="E31" s="6">
        <v>72260</v>
      </c>
    </row>
    <row r="32" spans="3:5" x14ac:dyDescent="0.55000000000000004">
      <c r="C32" s="5">
        <v>45413</v>
      </c>
      <c r="D32" s="6">
        <v>564</v>
      </c>
      <c r="E32" s="6">
        <v>48901</v>
      </c>
    </row>
    <row r="33" spans="3:5" x14ac:dyDescent="0.55000000000000004">
      <c r="C33" s="5">
        <v>45414</v>
      </c>
      <c r="D33" s="6">
        <v>573</v>
      </c>
      <c r="E33" s="6">
        <v>64650</v>
      </c>
    </row>
    <row r="34" spans="3:5" x14ac:dyDescent="0.55000000000000004">
      <c r="C34" s="5">
        <v>45415</v>
      </c>
      <c r="D34" s="6">
        <v>489</v>
      </c>
      <c r="E34" s="6">
        <v>77573</v>
      </c>
    </row>
    <row r="35" spans="3:5" x14ac:dyDescent="0.55000000000000004">
      <c r="C35" s="5">
        <v>45416</v>
      </c>
      <c r="D35" s="6">
        <v>450</v>
      </c>
      <c r="E35" s="6">
        <v>121826</v>
      </c>
    </row>
    <row r="36" spans="3:5" x14ac:dyDescent="0.55000000000000004">
      <c r="C36" s="5">
        <v>45417</v>
      </c>
      <c r="D36" s="6">
        <v>426</v>
      </c>
      <c r="E36" s="6">
        <v>90460</v>
      </c>
    </row>
    <row r="37" spans="3:5" x14ac:dyDescent="0.55000000000000004">
      <c r="C37" s="5">
        <v>45418</v>
      </c>
      <c r="D37" s="6">
        <v>574</v>
      </c>
      <c r="E37" s="6">
        <v>60934</v>
      </c>
    </row>
    <row r="38" spans="3:5" x14ac:dyDescent="0.55000000000000004">
      <c r="C38" s="5">
        <v>45419</v>
      </c>
      <c r="D38" s="6">
        <v>447</v>
      </c>
      <c r="E38" s="6">
        <v>107514</v>
      </c>
    </row>
    <row r="39" spans="3:5" x14ac:dyDescent="0.55000000000000004">
      <c r="C39" s="5">
        <v>45420</v>
      </c>
      <c r="D39" s="6">
        <v>468</v>
      </c>
      <c r="E39" s="6">
        <v>73787</v>
      </c>
    </row>
    <row r="40" spans="3:5" x14ac:dyDescent="0.55000000000000004">
      <c r="C40" s="5">
        <v>45421</v>
      </c>
      <c r="D40" s="6">
        <v>499</v>
      </c>
      <c r="E40" s="6">
        <v>122843</v>
      </c>
    </row>
    <row r="41" spans="3:5" x14ac:dyDescent="0.55000000000000004">
      <c r="C41" s="5">
        <v>45422</v>
      </c>
      <c r="D41" s="6">
        <v>512</v>
      </c>
      <c r="E41" s="6">
        <v>111819</v>
      </c>
    </row>
    <row r="42" spans="3:5" x14ac:dyDescent="0.55000000000000004">
      <c r="C42" s="5">
        <v>45423</v>
      </c>
      <c r="D42" s="6">
        <v>424</v>
      </c>
      <c r="E42" s="6">
        <v>133311</v>
      </c>
    </row>
    <row r="43" spans="3:5" x14ac:dyDescent="0.55000000000000004">
      <c r="C43" s="5">
        <v>45424</v>
      </c>
      <c r="D43" s="6">
        <v>412</v>
      </c>
      <c r="E43" s="6">
        <v>168248</v>
      </c>
    </row>
    <row r="44" spans="3:5" x14ac:dyDescent="0.55000000000000004">
      <c r="C44" s="5">
        <v>45425</v>
      </c>
      <c r="D44" s="6">
        <v>424</v>
      </c>
      <c r="E44" s="6">
        <v>125159</v>
      </c>
    </row>
    <row r="45" spans="3:5" x14ac:dyDescent="0.55000000000000004">
      <c r="C45" s="5">
        <v>45426</v>
      </c>
      <c r="D45" s="6">
        <v>474</v>
      </c>
      <c r="E45" s="6">
        <v>75117</v>
      </c>
    </row>
    <row r="46" spans="3:5" x14ac:dyDescent="0.55000000000000004">
      <c r="C46" s="5">
        <v>45427</v>
      </c>
      <c r="D46" s="6">
        <v>547</v>
      </c>
      <c r="E46" s="6">
        <v>68899</v>
      </c>
    </row>
    <row r="47" spans="3:5" x14ac:dyDescent="0.55000000000000004">
      <c r="C47" s="5">
        <v>45428</v>
      </c>
      <c r="D47" s="6">
        <v>496</v>
      </c>
      <c r="E47" s="6">
        <v>105099</v>
      </c>
    </row>
    <row r="48" spans="3:5" x14ac:dyDescent="0.55000000000000004">
      <c r="C48" s="5">
        <v>45429</v>
      </c>
      <c r="D48" s="6">
        <v>460</v>
      </c>
      <c r="E48" s="6">
        <v>109442</v>
      </c>
    </row>
    <row r="49" spans="3:5" x14ac:dyDescent="0.55000000000000004">
      <c r="C49" s="5">
        <v>45430</v>
      </c>
      <c r="D49" s="6">
        <v>529</v>
      </c>
      <c r="E49" s="6">
        <v>64242</v>
      </c>
    </row>
    <row r="50" spans="3:5" x14ac:dyDescent="0.55000000000000004">
      <c r="C50" s="5">
        <v>45431</v>
      </c>
      <c r="D50" s="6">
        <v>568</v>
      </c>
      <c r="E50" s="6">
        <v>74633</v>
      </c>
    </row>
    <row r="51" spans="3:5" x14ac:dyDescent="0.55000000000000004">
      <c r="C51" s="5">
        <v>45432</v>
      </c>
      <c r="D51" s="6">
        <v>581</v>
      </c>
      <c r="E51" s="6">
        <v>34573</v>
      </c>
    </row>
    <row r="52" spans="3:5" x14ac:dyDescent="0.55000000000000004">
      <c r="C52" s="5">
        <v>45433</v>
      </c>
      <c r="D52" s="6">
        <v>405</v>
      </c>
      <c r="E52" s="6">
        <v>115371</v>
      </c>
    </row>
    <row r="53" spans="3:5" x14ac:dyDescent="0.55000000000000004">
      <c r="C53" s="5">
        <v>45434</v>
      </c>
      <c r="D53" s="6">
        <v>577</v>
      </c>
      <c r="E53" s="6">
        <v>49941</v>
      </c>
    </row>
    <row r="54" spans="3:5" x14ac:dyDescent="0.55000000000000004">
      <c r="C54" s="5">
        <v>45435</v>
      </c>
      <c r="D54" s="6">
        <v>521</v>
      </c>
      <c r="E54" s="6">
        <v>70093</v>
      </c>
    </row>
    <row r="55" spans="3:5" x14ac:dyDescent="0.55000000000000004">
      <c r="C55" s="5">
        <v>45436</v>
      </c>
      <c r="D55" s="6">
        <v>578</v>
      </c>
      <c r="E55" s="6">
        <v>50401</v>
      </c>
    </row>
    <row r="56" spans="3:5" x14ac:dyDescent="0.55000000000000004">
      <c r="C56" s="5">
        <v>45437</v>
      </c>
      <c r="D56" s="6">
        <v>530</v>
      </c>
      <c r="E56" s="6">
        <v>69415</v>
      </c>
    </row>
    <row r="57" spans="3:5" x14ac:dyDescent="0.55000000000000004">
      <c r="C57" s="5">
        <v>45438</v>
      </c>
      <c r="D57" s="6">
        <v>488</v>
      </c>
      <c r="E57" s="6">
        <v>120636</v>
      </c>
    </row>
    <row r="58" spans="3:5" x14ac:dyDescent="0.55000000000000004">
      <c r="C58" s="5">
        <v>45439</v>
      </c>
      <c r="D58" s="6">
        <v>484</v>
      </c>
      <c r="E58" s="6">
        <v>103343</v>
      </c>
    </row>
    <row r="59" spans="3:5" x14ac:dyDescent="0.55000000000000004">
      <c r="C59" s="5">
        <v>45440</v>
      </c>
      <c r="D59" s="6">
        <v>405</v>
      </c>
      <c r="E59" s="6">
        <v>105544</v>
      </c>
    </row>
    <row r="60" spans="3:5" x14ac:dyDescent="0.55000000000000004">
      <c r="C60" s="5">
        <v>45441</v>
      </c>
      <c r="D60" s="6">
        <v>581</v>
      </c>
      <c r="E60" s="6">
        <v>42144</v>
      </c>
    </row>
    <row r="61" spans="3:5" x14ac:dyDescent="0.55000000000000004">
      <c r="C61" s="5">
        <v>45442</v>
      </c>
      <c r="D61" s="6">
        <v>431</v>
      </c>
      <c r="E61" s="6">
        <v>120287</v>
      </c>
    </row>
    <row r="62" spans="3:5" x14ac:dyDescent="0.55000000000000004">
      <c r="C62" s="5">
        <v>45443</v>
      </c>
      <c r="D62" s="6">
        <v>463</v>
      </c>
      <c r="E62" s="6">
        <v>87314</v>
      </c>
    </row>
    <row r="63" spans="3:5" x14ac:dyDescent="0.55000000000000004">
      <c r="C63" s="5">
        <v>45444</v>
      </c>
      <c r="D63" s="6">
        <v>492</v>
      </c>
      <c r="E63" s="6">
        <v>103696</v>
      </c>
    </row>
    <row r="64" spans="3:5" x14ac:dyDescent="0.55000000000000004">
      <c r="C64" s="5">
        <v>45445</v>
      </c>
      <c r="D64" s="6">
        <v>427</v>
      </c>
      <c r="E64" s="6">
        <v>139735</v>
      </c>
    </row>
    <row r="65" spans="3:5" x14ac:dyDescent="0.55000000000000004">
      <c r="C65" s="5">
        <v>45446</v>
      </c>
      <c r="D65" s="6">
        <v>434</v>
      </c>
      <c r="E65" s="6">
        <v>126268</v>
      </c>
    </row>
    <row r="66" spans="3:5" x14ac:dyDescent="0.55000000000000004">
      <c r="C66" s="5">
        <v>45447</v>
      </c>
      <c r="D66" s="6">
        <v>420</v>
      </c>
      <c r="E66" s="6">
        <v>137343</v>
      </c>
    </row>
    <row r="67" spans="3:5" x14ac:dyDescent="0.55000000000000004">
      <c r="C67" s="5">
        <v>45448</v>
      </c>
      <c r="D67" s="6">
        <v>514</v>
      </c>
      <c r="E67" s="6">
        <v>71958</v>
      </c>
    </row>
    <row r="68" spans="3:5" x14ac:dyDescent="0.55000000000000004">
      <c r="C68" s="5">
        <v>45449</v>
      </c>
      <c r="D68" s="6">
        <v>501</v>
      </c>
      <c r="E68" s="6">
        <v>59269</v>
      </c>
    </row>
    <row r="69" spans="3:5" x14ac:dyDescent="0.55000000000000004">
      <c r="C69" s="5">
        <v>45450</v>
      </c>
      <c r="D69" s="6">
        <v>479</v>
      </c>
      <c r="E69" s="6">
        <v>98925</v>
      </c>
    </row>
    <row r="70" spans="3:5" x14ac:dyDescent="0.55000000000000004">
      <c r="C70" s="5">
        <v>45451</v>
      </c>
      <c r="D70" s="6">
        <v>561</v>
      </c>
      <c r="E70" s="6">
        <v>39312</v>
      </c>
    </row>
    <row r="71" spans="3:5" x14ac:dyDescent="0.55000000000000004">
      <c r="C71" s="5">
        <v>45452</v>
      </c>
      <c r="D71" s="6">
        <v>600</v>
      </c>
      <c r="E71" s="6">
        <v>37324</v>
      </c>
    </row>
    <row r="72" spans="3:5" x14ac:dyDescent="0.55000000000000004">
      <c r="C72" s="5">
        <v>45453</v>
      </c>
      <c r="D72" s="6">
        <v>546</v>
      </c>
      <c r="E72" s="6">
        <v>56927</v>
      </c>
    </row>
    <row r="73" spans="3:5" x14ac:dyDescent="0.55000000000000004">
      <c r="C73" s="5">
        <v>45454</v>
      </c>
      <c r="D73" s="6">
        <v>405</v>
      </c>
      <c r="E73" s="6">
        <v>155264</v>
      </c>
    </row>
    <row r="74" spans="3:5" x14ac:dyDescent="0.55000000000000004">
      <c r="C74" s="5">
        <v>45455</v>
      </c>
      <c r="D74" s="6">
        <v>517</v>
      </c>
      <c r="E74" s="6">
        <v>74278</v>
      </c>
    </row>
    <row r="75" spans="3:5" x14ac:dyDescent="0.55000000000000004">
      <c r="C75" s="5">
        <v>45456</v>
      </c>
      <c r="D75" s="6">
        <v>448</v>
      </c>
      <c r="E75" s="6">
        <v>119200</v>
      </c>
    </row>
    <row r="76" spans="3:5" x14ac:dyDescent="0.55000000000000004">
      <c r="C76" s="5">
        <v>45457</v>
      </c>
      <c r="D76" s="6">
        <v>542</v>
      </c>
      <c r="E76" s="6">
        <v>70686</v>
      </c>
    </row>
    <row r="77" spans="3:5" x14ac:dyDescent="0.55000000000000004">
      <c r="C77" s="5">
        <v>45458</v>
      </c>
      <c r="D77" s="6">
        <v>465</v>
      </c>
      <c r="E77" s="6">
        <v>106255</v>
      </c>
    </row>
    <row r="78" spans="3:5" x14ac:dyDescent="0.55000000000000004">
      <c r="C78" s="5">
        <v>45459</v>
      </c>
      <c r="D78" s="6">
        <v>571</v>
      </c>
      <c r="E78" s="6">
        <v>21728</v>
      </c>
    </row>
    <row r="79" spans="3:5" x14ac:dyDescent="0.55000000000000004">
      <c r="C79" s="5">
        <v>45460</v>
      </c>
      <c r="D79" s="6">
        <v>523</v>
      </c>
      <c r="E79" s="6">
        <v>58716</v>
      </c>
    </row>
    <row r="80" spans="3:5" x14ac:dyDescent="0.55000000000000004">
      <c r="C80" s="5">
        <v>45461</v>
      </c>
      <c r="D80" s="6">
        <v>490</v>
      </c>
      <c r="E80" s="6">
        <v>62923</v>
      </c>
    </row>
    <row r="81" spans="3:5" x14ac:dyDescent="0.55000000000000004">
      <c r="C81" s="5">
        <v>45462</v>
      </c>
      <c r="D81" s="6">
        <v>579</v>
      </c>
      <c r="E81" s="6">
        <v>54620</v>
      </c>
    </row>
    <row r="82" spans="3:5" x14ac:dyDescent="0.55000000000000004">
      <c r="C82" s="5">
        <v>45463</v>
      </c>
      <c r="D82" s="6">
        <v>462</v>
      </c>
      <c r="E82" s="6">
        <v>109173</v>
      </c>
    </row>
    <row r="83" spans="3:5" x14ac:dyDescent="0.55000000000000004">
      <c r="C83" s="5">
        <v>45464</v>
      </c>
      <c r="D83" s="6">
        <v>516</v>
      </c>
      <c r="E83" s="6">
        <v>92161</v>
      </c>
    </row>
    <row r="84" spans="3:5" x14ac:dyDescent="0.55000000000000004">
      <c r="C84" s="5">
        <v>45465</v>
      </c>
      <c r="D84" s="6">
        <v>538</v>
      </c>
      <c r="E84" s="6">
        <v>67103</v>
      </c>
    </row>
    <row r="85" spans="3:5" x14ac:dyDescent="0.55000000000000004">
      <c r="C85" s="5">
        <v>45466</v>
      </c>
      <c r="D85" s="6">
        <v>516</v>
      </c>
      <c r="E85" s="6">
        <v>93762</v>
      </c>
    </row>
    <row r="86" spans="3:5" x14ac:dyDescent="0.55000000000000004">
      <c r="C86" s="5">
        <v>45467</v>
      </c>
      <c r="D86" s="6">
        <v>528</v>
      </c>
      <c r="E86" s="6">
        <v>52875</v>
      </c>
    </row>
    <row r="87" spans="3:5" x14ac:dyDescent="0.55000000000000004">
      <c r="C87" s="5">
        <v>45468</v>
      </c>
      <c r="D87" s="6">
        <v>469</v>
      </c>
      <c r="E87" s="6">
        <v>135982</v>
      </c>
    </row>
    <row r="88" spans="3:5" x14ac:dyDescent="0.55000000000000004">
      <c r="C88" s="5">
        <v>45469</v>
      </c>
      <c r="D88" s="6">
        <v>487</v>
      </c>
      <c r="E88" s="6">
        <v>102417</v>
      </c>
    </row>
    <row r="89" spans="3:5" x14ac:dyDescent="0.55000000000000004">
      <c r="C89" s="5">
        <v>45470</v>
      </c>
      <c r="D89" s="6">
        <v>428</v>
      </c>
      <c r="E89" s="6">
        <v>121359</v>
      </c>
    </row>
    <row r="90" spans="3:5" x14ac:dyDescent="0.55000000000000004">
      <c r="C90" s="5">
        <v>45471</v>
      </c>
      <c r="D90" s="6">
        <v>541</v>
      </c>
      <c r="E90" s="6">
        <v>60523</v>
      </c>
    </row>
    <row r="91" spans="3:5" x14ac:dyDescent="0.55000000000000004">
      <c r="C91" s="5">
        <v>45472</v>
      </c>
      <c r="D91" s="6">
        <v>543</v>
      </c>
      <c r="E91" s="6">
        <v>62244</v>
      </c>
    </row>
    <row r="92" spans="3:5" x14ac:dyDescent="0.55000000000000004">
      <c r="C92" s="9">
        <v>45473</v>
      </c>
      <c r="D92" s="10">
        <v>418</v>
      </c>
      <c r="E92" s="10">
        <v>104286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4226-84CD-479D-9ED4-38DE70425227}">
  <dimension ref="A1:E92"/>
  <sheetViews>
    <sheetView workbookViewId="0">
      <selection activeCell="D12" sqref="D12"/>
    </sheetView>
  </sheetViews>
  <sheetFormatPr defaultRowHeight="18" x14ac:dyDescent="0.55000000000000004"/>
  <cols>
    <col min="1" max="1" width="14.25" bestFit="1" customWidth="1"/>
    <col min="2" max="2" width="4.58203125" customWidth="1"/>
    <col min="3" max="3" width="7.83203125" bestFit="1" customWidth="1"/>
    <col min="4" max="4" width="8.1640625" bestFit="1" customWidth="1"/>
    <col min="5" max="5" width="12" bestFit="1" customWidth="1"/>
  </cols>
  <sheetData>
    <row r="1" spans="1:5" x14ac:dyDescent="0.55000000000000004">
      <c r="A1" s="1" t="s">
        <v>0</v>
      </c>
      <c r="C1" s="2" t="s">
        <v>1</v>
      </c>
      <c r="D1" s="3" t="s">
        <v>2</v>
      </c>
      <c r="E1" s="3" t="s">
        <v>3</v>
      </c>
    </row>
    <row r="2" spans="1:5" x14ac:dyDescent="0.55000000000000004">
      <c r="A2" s="1" t="s">
        <v>5</v>
      </c>
      <c r="C2" s="5">
        <v>45383</v>
      </c>
      <c r="D2" s="6">
        <v>510</v>
      </c>
      <c r="E2" s="6">
        <v>79501</v>
      </c>
    </row>
    <row r="3" spans="1:5" x14ac:dyDescent="0.55000000000000004">
      <c r="C3" s="5">
        <v>45384</v>
      </c>
      <c r="D3" s="6">
        <v>429</v>
      </c>
      <c r="E3" s="6">
        <v>118186</v>
      </c>
    </row>
    <row r="4" spans="1:5" x14ac:dyDescent="0.55000000000000004">
      <c r="C4" s="5">
        <v>45385</v>
      </c>
      <c r="D4" s="6">
        <v>441</v>
      </c>
      <c r="E4" s="6">
        <v>101172</v>
      </c>
    </row>
    <row r="5" spans="1:5" x14ac:dyDescent="0.55000000000000004">
      <c r="C5" s="5">
        <v>45386</v>
      </c>
      <c r="D5" s="6">
        <v>569</v>
      </c>
      <c r="E5" s="6">
        <v>67625</v>
      </c>
    </row>
    <row r="6" spans="1:5" x14ac:dyDescent="0.55000000000000004">
      <c r="C6" s="5">
        <v>45387</v>
      </c>
      <c r="D6" s="6">
        <v>454</v>
      </c>
      <c r="E6" s="6">
        <v>115190</v>
      </c>
    </row>
    <row r="7" spans="1:5" x14ac:dyDescent="0.55000000000000004">
      <c r="C7" s="5">
        <v>45388</v>
      </c>
      <c r="D7" s="6">
        <v>439</v>
      </c>
      <c r="E7" s="6">
        <v>114306</v>
      </c>
    </row>
    <row r="8" spans="1:5" x14ac:dyDescent="0.55000000000000004">
      <c r="C8" s="5">
        <v>45389</v>
      </c>
      <c r="D8" s="6">
        <v>572</v>
      </c>
      <c r="E8" s="6">
        <v>82691</v>
      </c>
    </row>
    <row r="9" spans="1:5" x14ac:dyDescent="0.55000000000000004">
      <c r="C9" s="5">
        <v>45390</v>
      </c>
      <c r="D9" s="6">
        <v>506</v>
      </c>
      <c r="E9" s="6">
        <v>78703</v>
      </c>
    </row>
    <row r="10" spans="1:5" x14ac:dyDescent="0.55000000000000004">
      <c r="C10" s="5">
        <v>45391</v>
      </c>
      <c r="D10" s="6">
        <v>468</v>
      </c>
      <c r="E10" s="6">
        <v>123582</v>
      </c>
    </row>
    <row r="11" spans="1:5" x14ac:dyDescent="0.55000000000000004">
      <c r="C11" s="5">
        <v>45392</v>
      </c>
      <c r="D11" s="6">
        <v>409</v>
      </c>
      <c r="E11" s="6">
        <v>143837</v>
      </c>
    </row>
    <row r="12" spans="1:5" x14ac:dyDescent="0.55000000000000004">
      <c r="C12" s="5">
        <v>45393</v>
      </c>
      <c r="D12" s="6">
        <v>535</v>
      </c>
      <c r="E12" s="6">
        <v>59261</v>
      </c>
    </row>
    <row r="13" spans="1:5" x14ac:dyDescent="0.55000000000000004">
      <c r="C13" s="5">
        <v>45394</v>
      </c>
      <c r="D13" s="6">
        <v>429</v>
      </c>
      <c r="E13" s="6">
        <v>153327</v>
      </c>
    </row>
    <row r="14" spans="1:5" x14ac:dyDescent="0.55000000000000004">
      <c r="C14" s="5">
        <v>45395</v>
      </c>
      <c r="D14" s="6">
        <v>524</v>
      </c>
      <c r="E14" s="6">
        <v>48240</v>
      </c>
    </row>
    <row r="15" spans="1:5" x14ac:dyDescent="0.55000000000000004">
      <c r="C15" s="5">
        <v>45396</v>
      </c>
      <c r="D15" s="6">
        <v>434</v>
      </c>
      <c r="E15" s="6">
        <v>107409</v>
      </c>
    </row>
    <row r="16" spans="1:5" x14ac:dyDescent="0.55000000000000004">
      <c r="C16" s="5">
        <v>45397</v>
      </c>
      <c r="D16" s="6">
        <v>478</v>
      </c>
      <c r="E16" s="6">
        <v>94724</v>
      </c>
    </row>
    <row r="17" spans="3:5" x14ac:dyDescent="0.55000000000000004">
      <c r="C17" s="5">
        <v>45398</v>
      </c>
      <c r="D17" s="6">
        <v>477</v>
      </c>
      <c r="E17" s="6">
        <v>117238</v>
      </c>
    </row>
    <row r="18" spans="3:5" x14ac:dyDescent="0.55000000000000004">
      <c r="C18" s="5">
        <v>45399</v>
      </c>
      <c r="D18" s="6">
        <v>432</v>
      </c>
      <c r="E18" s="6">
        <v>151819</v>
      </c>
    </row>
    <row r="19" spans="3:5" x14ac:dyDescent="0.55000000000000004">
      <c r="C19" s="5">
        <v>45400</v>
      </c>
      <c r="D19" s="6">
        <v>423</v>
      </c>
      <c r="E19" s="6">
        <v>132047</v>
      </c>
    </row>
    <row r="20" spans="3:5" x14ac:dyDescent="0.55000000000000004">
      <c r="C20" s="5">
        <v>45401</v>
      </c>
      <c r="D20" s="6">
        <v>554</v>
      </c>
      <c r="E20" s="6">
        <v>90912</v>
      </c>
    </row>
    <row r="21" spans="3:5" x14ac:dyDescent="0.55000000000000004">
      <c r="C21" s="5">
        <v>45402</v>
      </c>
      <c r="D21" s="6">
        <v>430</v>
      </c>
      <c r="E21" s="6">
        <v>157125</v>
      </c>
    </row>
    <row r="22" spans="3:5" x14ac:dyDescent="0.55000000000000004">
      <c r="C22" s="5">
        <v>45403</v>
      </c>
      <c r="D22" s="6">
        <v>529</v>
      </c>
      <c r="E22" s="6">
        <v>51345</v>
      </c>
    </row>
    <row r="23" spans="3:5" x14ac:dyDescent="0.55000000000000004">
      <c r="C23" s="5">
        <v>45404</v>
      </c>
      <c r="D23" s="6">
        <v>458</v>
      </c>
      <c r="E23" s="6">
        <v>104944</v>
      </c>
    </row>
    <row r="24" spans="3:5" x14ac:dyDescent="0.55000000000000004">
      <c r="C24" s="5">
        <v>45405</v>
      </c>
      <c r="D24" s="6">
        <v>451</v>
      </c>
      <c r="E24" s="6">
        <v>119660</v>
      </c>
    </row>
    <row r="25" spans="3:5" x14ac:dyDescent="0.55000000000000004">
      <c r="C25" s="5">
        <v>45406</v>
      </c>
      <c r="D25" s="6">
        <v>436</v>
      </c>
      <c r="E25" s="6">
        <v>133587</v>
      </c>
    </row>
    <row r="26" spans="3:5" x14ac:dyDescent="0.55000000000000004">
      <c r="C26" s="5">
        <v>45407</v>
      </c>
      <c r="D26" s="6">
        <v>561</v>
      </c>
      <c r="E26" s="6">
        <v>67317</v>
      </c>
    </row>
    <row r="27" spans="3:5" x14ac:dyDescent="0.55000000000000004">
      <c r="C27" s="5">
        <v>45408</v>
      </c>
      <c r="D27" s="6">
        <v>551</v>
      </c>
      <c r="E27" s="6">
        <v>61859</v>
      </c>
    </row>
    <row r="28" spans="3:5" x14ac:dyDescent="0.55000000000000004">
      <c r="C28" s="5">
        <v>45409</v>
      </c>
      <c r="D28" s="6">
        <v>567</v>
      </c>
      <c r="E28" s="6">
        <v>13924</v>
      </c>
    </row>
    <row r="29" spans="3:5" x14ac:dyDescent="0.55000000000000004">
      <c r="C29" s="5">
        <v>45410</v>
      </c>
      <c r="D29" s="6">
        <v>564</v>
      </c>
      <c r="E29" s="6">
        <v>48536</v>
      </c>
    </row>
    <row r="30" spans="3:5" x14ac:dyDescent="0.55000000000000004">
      <c r="C30" s="5">
        <v>45411</v>
      </c>
      <c r="D30" s="6">
        <v>439</v>
      </c>
      <c r="E30" s="6">
        <v>126104</v>
      </c>
    </row>
    <row r="31" spans="3:5" x14ac:dyDescent="0.55000000000000004">
      <c r="C31" s="5">
        <v>45412</v>
      </c>
      <c r="D31" s="6">
        <v>519</v>
      </c>
      <c r="E31" s="6">
        <v>72260</v>
      </c>
    </row>
    <row r="32" spans="3:5" x14ac:dyDescent="0.55000000000000004">
      <c r="C32" s="5">
        <v>45413</v>
      </c>
      <c r="D32" s="6">
        <v>564</v>
      </c>
      <c r="E32" s="6">
        <v>48901</v>
      </c>
    </row>
    <row r="33" spans="3:5" x14ac:dyDescent="0.55000000000000004">
      <c r="C33" s="5">
        <v>45414</v>
      </c>
      <c r="D33" s="6">
        <v>573</v>
      </c>
      <c r="E33" s="6">
        <v>64650</v>
      </c>
    </row>
    <row r="34" spans="3:5" x14ac:dyDescent="0.55000000000000004">
      <c r="C34" s="5">
        <v>45415</v>
      </c>
      <c r="D34" s="6">
        <v>489</v>
      </c>
      <c r="E34" s="6">
        <v>77573</v>
      </c>
    </row>
    <row r="35" spans="3:5" x14ac:dyDescent="0.55000000000000004">
      <c r="C35" s="5">
        <v>45416</v>
      </c>
      <c r="D35" s="6">
        <v>450</v>
      </c>
      <c r="E35" s="6">
        <v>121826</v>
      </c>
    </row>
    <row r="36" spans="3:5" x14ac:dyDescent="0.55000000000000004">
      <c r="C36" s="5">
        <v>45417</v>
      </c>
      <c r="D36" s="6">
        <v>426</v>
      </c>
      <c r="E36" s="6">
        <v>90460</v>
      </c>
    </row>
    <row r="37" spans="3:5" x14ac:dyDescent="0.55000000000000004">
      <c r="C37" s="5">
        <v>45418</v>
      </c>
      <c r="D37" s="6">
        <v>574</v>
      </c>
      <c r="E37" s="6">
        <v>60934</v>
      </c>
    </row>
    <row r="38" spans="3:5" x14ac:dyDescent="0.55000000000000004">
      <c r="C38" s="5">
        <v>45419</v>
      </c>
      <c r="D38" s="6">
        <v>447</v>
      </c>
      <c r="E38" s="6">
        <v>107514</v>
      </c>
    </row>
    <row r="39" spans="3:5" x14ac:dyDescent="0.55000000000000004">
      <c r="C39" s="5">
        <v>45420</v>
      </c>
      <c r="D39" s="6">
        <v>468</v>
      </c>
      <c r="E39" s="6">
        <v>73787</v>
      </c>
    </row>
    <row r="40" spans="3:5" x14ac:dyDescent="0.55000000000000004">
      <c r="C40" s="5">
        <v>45421</v>
      </c>
      <c r="D40" s="6">
        <v>499</v>
      </c>
      <c r="E40" s="6">
        <v>122843</v>
      </c>
    </row>
    <row r="41" spans="3:5" x14ac:dyDescent="0.55000000000000004">
      <c r="C41" s="5">
        <v>45422</v>
      </c>
      <c r="D41" s="6">
        <v>512</v>
      </c>
      <c r="E41" s="6">
        <v>111819</v>
      </c>
    </row>
    <row r="42" spans="3:5" x14ac:dyDescent="0.55000000000000004">
      <c r="C42" s="5">
        <v>45423</v>
      </c>
      <c r="D42" s="6">
        <v>424</v>
      </c>
      <c r="E42" s="6">
        <v>133311</v>
      </c>
    </row>
    <row r="43" spans="3:5" x14ac:dyDescent="0.55000000000000004">
      <c r="C43" s="5">
        <v>45424</v>
      </c>
      <c r="D43" s="6">
        <v>412</v>
      </c>
      <c r="E43" s="6">
        <v>168248</v>
      </c>
    </row>
    <row r="44" spans="3:5" x14ac:dyDescent="0.55000000000000004">
      <c r="C44" s="5">
        <v>45425</v>
      </c>
      <c r="D44" s="6">
        <v>424</v>
      </c>
      <c r="E44" s="6">
        <v>125159</v>
      </c>
    </row>
    <row r="45" spans="3:5" x14ac:dyDescent="0.55000000000000004">
      <c r="C45" s="5">
        <v>45426</v>
      </c>
      <c r="D45" s="6">
        <v>474</v>
      </c>
      <c r="E45" s="6">
        <v>75117</v>
      </c>
    </row>
    <row r="46" spans="3:5" x14ac:dyDescent="0.55000000000000004">
      <c r="C46" s="5">
        <v>45427</v>
      </c>
      <c r="D46" s="6">
        <v>547</v>
      </c>
      <c r="E46" s="6">
        <v>68899</v>
      </c>
    </row>
    <row r="47" spans="3:5" x14ac:dyDescent="0.55000000000000004">
      <c r="C47" s="5">
        <v>45428</v>
      </c>
      <c r="D47" s="6">
        <v>496</v>
      </c>
      <c r="E47" s="6">
        <v>105099</v>
      </c>
    </row>
    <row r="48" spans="3:5" x14ac:dyDescent="0.55000000000000004">
      <c r="C48" s="5">
        <v>45429</v>
      </c>
      <c r="D48" s="6">
        <v>460</v>
      </c>
      <c r="E48" s="6">
        <v>109442</v>
      </c>
    </row>
    <row r="49" spans="3:5" x14ac:dyDescent="0.55000000000000004">
      <c r="C49" s="5">
        <v>45430</v>
      </c>
      <c r="D49" s="6">
        <v>529</v>
      </c>
      <c r="E49" s="6">
        <v>64242</v>
      </c>
    </row>
    <row r="50" spans="3:5" x14ac:dyDescent="0.55000000000000004">
      <c r="C50" s="5">
        <v>45431</v>
      </c>
      <c r="D50" s="6">
        <v>568</v>
      </c>
      <c r="E50" s="6">
        <v>74633</v>
      </c>
    </row>
    <row r="51" spans="3:5" x14ac:dyDescent="0.55000000000000004">
      <c r="C51" s="5">
        <v>45432</v>
      </c>
      <c r="D51" s="6">
        <v>581</v>
      </c>
      <c r="E51" s="6">
        <v>34573</v>
      </c>
    </row>
    <row r="52" spans="3:5" x14ac:dyDescent="0.55000000000000004">
      <c r="C52" s="5">
        <v>45433</v>
      </c>
      <c r="D52" s="6">
        <v>405</v>
      </c>
      <c r="E52" s="6">
        <v>115371</v>
      </c>
    </row>
    <row r="53" spans="3:5" x14ac:dyDescent="0.55000000000000004">
      <c r="C53" s="5">
        <v>45434</v>
      </c>
      <c r="D53" s="6">
        <v>577</v>
      </c>
      <c r="E53" s="6">
        <v>49941</v>
      </c>
    </row>
    <row r="54" spans="3:5" x14ac:dyDescent="0.55000000000000004">
      <c r="C54" s="5">
        <v>45435</v>
      </c>
      <c r="D54" s="6">
        <v>521</v>
      </c>
      <c r="E54" s="6">
        <v>70093</v>
      </c>
    </row>
    <row r="55" spans="3:5" x14ac:dyDescent="0.55000000000000004">
      <c r="C55" s="5">
        <v>45436</v>
      </c>
      <c r="D55" s="6">
        <v>578</v>
      </c>
      <c r="E55" s="6">
        <v>50401</v>
      </c>
    </row>
    <row r="56" spans="3:5" x14ac:dyDescent="0.55000000000000004">
      <c r="C56" s="5">
        <v>45437</v>
      </c>
      <c r="D56" s="6">
        <v>530</v>
      </c>
      <c r="E56" s="6">
        <v>69415</v>
      </c>
    </row>
    <row r="57" spans="3:5" x14ac:dyDescent="0.55000000000000004">
      <c r="C57" s="5">
        <v>45438</v>
      </c>
      <c r="D57" s="6">
        <v>488</v>
      </c>
      <c r="E57" s="6">
        <v>120636</v>
      </c>
    </row>
    <row r="58" spans="3:5" x14ac:dyDescent="0.55000000000000004">
      <c r="C58" s="5">
        <v>45439</v>
      </c>
      <c r="D58" s="6">
        <v>484</v>
      </c>
      <c r="E58" s="6">
        <v>103343</v>
      </c>
    </row>
    <row r="59" spans="3:5" x14ac:dyDescent="0.55000000000000004">
      <c r="C59" s="5">
        <v>45440</v>
      </c>
      <c r="D59" s="6">
        <v>405</v>
      </c>
      <c r="E59" s="6">
        <v>105544</v>
      </c>
    </row>
    <row r="60" spans="3:5" x14ac:dyDescent="0.55000000000000004">
      <c r="C60" s="5">
        <v>45441</v>
      </c>
      <c r="D60" s="6">
        <v>581</v>
      </c>
      <c r="E60" s="6">
        <v>42144</v>
      </c>
    </row>
    <row r="61" spans="3:5" x14ac:dyDescent="0.55000000000000004">
      <c r="C61" s="5">
        <v>45442</v>
      </c>
      <c r="D61" s="6">
        <v>431</v>
      </c>
      <c r="E61" s="6">
        <v>120287</v>
      </c>
    </row>
    <row r="62" spans="3:5" x14ac:dyDescent="0.55000000000000004">
      <c r="C62" s="5">
        <v>45443</v>
      </c>
      <c r="D62" s="6">
        <v>463</v>
      </c>
      <c r="E62" s="6">
        <v>87314</v>
      </c>
    </row>
    <row r="63" spans="3:5" x14ac:dyDescent="0.55000000000000004">
      <c r="C63" s="5">
        <v>45444</v>
      </c>
      <c r="D63" s="6">
        <v>492</v>
      </c>
      <c r="E63" s="6">
        <v>103696</v>
      </c>
    </row>
    <row r="64" spans="3:5" x14ac:dyDescent="0.55000000000000004">
      <c r="C64" s="5">
        <v>45445</v>
      </c>
      <c r="D64" s="6">
        <v>427</v>
      </c>
      <c r="E64" s="6">
        <v>139735</v>
      </c>
    </row>
    <row r="65" spans="3:5" x14ac:dyDescent="0.55000000000000004">
      <c r="C65" s="5">
        <v>45446</v>
      </c>
      <c r="D65" s="6">
        <v>434</v>
      </c>
      <c r="E65" s="6">
        <v>126268</v>
      </c>
    </row>
    <row r="66" spans="3:5" x14ac:dyDescent="0.55000000000000004">
      <c r="C66" s="5">
        <v>45447</v>
      </c>
      <c r="D66" s="6">
        <v>420</v>
      </c>
      <c r="E66" s="6">
        <v>137343</v>
      </c>
    </row>
    <row r="67" spans="3:5" x14ac:dyDescent="0.55000000000000004">
      <c r="C67" s="5">
        <v>45448</v>
      </c>
      <c r="D67" s="6">
        <v>514</v>
      </c>
      <c r="E67" s="6">
        <v>71958</v>
      </c>
    </row>
    <row r="68" spans="3:5" x14ac:dyDescent="0.55000000000000004">
      <c r="C68" s="5">
        <v>45449</v>
      </c>
      <c r="D68" s="6">
        <v>501</v>
      </c>
      <c r="E68" s="6">
        <v>59269</v>
      </c>
    </row>
    <row r="69" spans="3:5" x14ac:dyDescent="0.55000000000000004">
      <c r="C69" s="5">
        <v>45450</v>
      </c>
      <c r="D69" s="6">
        <v>479</v>
      </c>
      <c r="E69" s="6">
        <v>98925</v>
      </c>
    </row>
    <row r="70" spans="3:5" x14ac:dyDescent="0.55000000000000004">
      <c r="C70" s="5">
        <v>45451</v>
      </c>
      <c r="D70" s="6">
        <v>561</v>
      </c>
      <c r="E70" s="6">
        <v>39312</v>
      </c>
    </row>
    <row r="71" spans="3:5" x14ac:dyDescent="0.55000000000000004">
      <c r="C71" s="5">
        <v>45452</v>
      </c>
      <c r="D71" s="6">
        <v>600</v>
      </c>
      <c r="E71" s="6">
        <v>37324</v>
      </c>
    </row>
    <row r="72" spans="3:5" x14ac:dyDescent="0.55000000000000004">
      <c r="C72" s="5">
        <v>45453</v>
      </c>
      <c r="D72" s="6">
        <v>546</v>
      </c>
      <c r="E72" s="6">
        <v>56927</v>
      </c>
    </row>
    <row r="73" spans="3:5" x14ac:dyDescent="0.55000000000000004">
      <c r="C73" s="5">
        <v>45454</v>
      </c>
      <c r="D73" s="6">
        <v>405</v>
      </c>
      <c r="E73" s="6">
        <v>155264</v>
      </c>
    </row>
    <row r="74" spans="3:5" x14ac:dyDescent="0.55000000000000004">
      <c r="C74" s="5">
        <v>45455</v>
      </c>
      <c r="D74" s="6">
        <v>517</v>
      </c>
      <c r="E74" s="6">
        <v>74278</v>
      </c>
    </row>
    <row r="75" spans="3:5" x14ac:dyDescent="0.55000000000000004">
      <c r="C75" s="5">
        <v>45456</v>
      </c>
      <c r="D75" s="6">
        <v>448</v>
      </c>
      <c r="E75" s="6">
        <v>119200</v>
      </c>
    </row>
    <row r="76" spans="3:5" x14ac:dyDescent="0.55000000000000004">
      <c r="C76" s="5">
        <v>45457</v>
      </c>
      <c r="D76" s="6">
        <v>542</v>
      </c>
      <c r="E76" s="6">
        <v>70686</v>
      </c>
    </row>
    <row r="77" spans="3:5" x14ac:dyDescent="0.55000000000000004">
      <c r="C77" s="5">
        <v>45458</v>
      </c>
      <c r="D77" s="6">
        <v>465</v>
      </c>
      <c r="E77" s="6">
        <v>106255</v>
      </c>
    </row>
    <row r="78" spans="3:5" x14ac:dyDescent="0.55000000000000004">
      <c r="C78" s="5">
        <v>45459</v>
      </c>
      <c r="D78" s="6">
        <v>571</v>
      </c>
      <c r="E78" s="6">
        <v>21728</v>
      </c>
    </row>
    <row r="79" spans="3:5" x14ac:dyDescent="0.55000000000000004">
      <c r="C79" s="5">
        <v>45460</v>
      </c>
      <c r="D79" s="6">
        <v>523</v>
      </c>
      <c r="E79" s="6">
        <v>58716</v>
      </c>
    </row>
    <row r="80" spans="3:5" x14ac:dyDescent="0.55000000000000004">
      <c r="C80" s="5">
        <v>45461</v>
      </c>
      <c r="D80" s="6">
        <v>490</v>
      </c>
      <c r="E80" s="6">
        <v>62923</v>
      </c>
    </row>
    <row r="81" spans="3:5" x14ac:dyDescent="0.55000000000000004">
      <c r="C81" s="5">
        <v>45462</v>
      </c>
      <c r="D81" s="6">
        <v>579</v>
      </c>
      <c r="E81" s="6">
        <v>54620</v>
      </c>
    </row>
    <row r="82" spans="3:5" x14ac:dyDescent="0.55000000000000004">
      <c r="C82" s="5">
        <v>45463</v>
      </c>
      <c r="D82" s="6">
        <v>462</v>
      </c>
      <c r="E82" s="6">
        <v>109173</v>
      </c>
    </row>
    <row r="83" spans="3:5" x14ac:dyDescent="0.55000000000000004">
      <c r="C83" s="5">
        <v>45464</v>
      </c>
      <c r="D83" s="6">
        <v>516</v>
      </c>
      <c r="E83" s="6">
        <v>92161</v>
      </c>
    </row>
    <row r="84" spans="3:5" x14ac:dyDescent="0.55000000000000004">
      <c r="C84" s="5">
        <v>45465</v>
      </c>
      <c r="D84" s="6">
        <v>538</v>
      </c>
      <c r="E84" s="6">
        <v>67103</v>
      </c>
    </row>
    <row r="85" spans="3:5" x14ac:dyDescent="0.55000000000000004">
      <c r="C85" s="5">
        <v>45466</v>
      </c>
      <c r="D85" s="6">
        <v>516</v>
      </c>
      <c r="E85" s="6">
        <v>93762</v>
      </c>
    </row>
    <row r="86" spans="3:5" x14ac:dyDescent="0.55000000000000004">
      <c r="C86" s="5">
        <v>45467</v>
      </c>
      <c r="D86" s="6">
        <v>528</v>
      </c>
      <c r="E86" s="6">
        <v>52875</v>
      </c>
    </row>
    <row r="87" spans="3:5" x14ac:dyDescent="0.55000000000000004">
      <c r="C87" s="5">
        <v>45468</v>
      </c>
      <c r="D87" s="6">
        <v>469</v>
      </c>
      <c r="E87" s="6">
        <v>135982</v>
      </c>
    </row>
    <row r="88" spans="3:5" x14ac:dyDescent="0.55000000000000004">
      <c r="C88" s="5">
        <v>45469</v>
      </c>
      <c r="D88" s="6">
        <v>487</v>
      </c>
      <c r="E88" s="6">
        <v>102417</v>
      </c>
    </row>
    <row r="89" spans="3:5" x14ac:dyDescent="0.55000000000000004">
      <c r="C89" s="5">
        <v>45470</v>
      </c>
      <c r="D89" s="6">
        <v>428</v>
      </c>
      <c r="E89" s="6">
        <v>121359</v>
      </c>
    </row>
    <row r="90" spans="3:5" x14ac:dyDescent="0.55000000000000004">
      <c r="C90" s="5">
        <v>45471</v>
      </c>
      <c r="D90" s="6">
        <v>541</v>
      </c>
      <c r="E90" s="6">
        <v>60523</v>
      </c>
    </row>
    <row r="91" spans="3:5" x14ac:dyDescent="0.55000000000000004">
      <c r="C91" s="5">
        <v>45472</v>
      </c>
      <c r="D91" s="6">
        <v>543</v>
      </c>
      <c r="E91" s="6">
        <v>62244</v>
      </c>
    </row>
    <row r="92" spans="3:5" x14ac:dyDescent="0.55000000000000004">
      <c r="C92" s="9">
        <v>45473</v>
      </c>
      <c r="D92" s="10">
        <v>418</v>
      </c>
      <c r="E92" s="10">
        <v>104286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5B95-D81E-4FBB-AC07-7BC442AAABEB}">
  <dimension ref="A1:K26"/>
  <sheetViews>
    <sheetView tabSelected="1" workbookViewId="0">
      <selection activeCell="A2" sqref="A2"/>
    </sheetView>
  </sheetViews>
  <sheetFormatPr defaultRowHeight="18" x14ac:dyDescent="0.55000000000000004"/>
  <cols>
    <col min="1" max="1" width="16.1640625" bestFit="1" customWidth="1"/>
    <col min="2" max="2" width="4.58203125" customWidth="1"/>
    <col min="4" max="4" width="4.58203125" customWidth="1"/>
    <col min="5" max="5" width="8" bestFit="1" customWidth="1"/>
    <col min="6" max="6" width="4.83203125" bestFit="1" customWidth="1"/>
    <col min="7" max="8" width="12.33203125" bestFit="1" customWidth="1"/>
    <col min="9" max="9" width="13.25" bestFit="1" customWidth="1"/>
    <col min="10" max="10" width="4.58203125" customWidth="1"/>
  </cols>
  <sheetData>
    <row r="1" spans="1:11" x14ac:dyDescent="0.55000000000000004">
      <c r="A1" s="1" t="s">
        <v>17</v>
      </c>
      <c r="C1" s="17" t="s">
        <v>2</v>
      </c>
      <c r="E1" s="18" t="s">
        <v>18</v>
      </c>
      <c r="F1" s="18" t="s">
        <v>19</v>
      </c>
      <c r="G1" s="19" t="s">
        <v>20</v>
      </c>
      <c r="H1" s="18" t="s">
        <v>21</v>
      </c>
      <c r="I1" s="18" t="s">
        <v>22</v>
      </c>
      <c r="K1" s="18" t="s">
        <v>23</v>
      </c>
    </row>
    <row r="2" spans="1:11" x14ac:dyDescent="0.55000000000000004">
      <c r="C2">
        <v>510</v>
      </c>
      <c r="E2" s="20" t="s">
        <v>24</v>
      </c>
      <c r="F2" s="20">
        <f>COUNTIF(C:C,"&lt;425")</f>
        <v>2</v>
      </c>
      <c r="G2" s="8">
        <f t="shared" ref="G2:G8" si="0">F2/F$9</f>
        <v>0.08</v>
      </c>
      <c r="H2" s="20">
        <f>G2</f>
        <v>0.08</v>
      </c>
      <c r="I2" s="20"/>
      <c r="K2" s="21"/>
    </row>
    <row r="3" spans="1:11" x14ac:dyDescent="0.55000000000000004">
      <c r="C3">
        <v>429</v>
      </c>
      <c r="E3" s="20" t="s">
        <v>25</v>
      </c>
      <c r="F3" s="20">
        <f>COUNTIFS(C:C,"&gt;=425",C:C,"&lt;450")</f>
        <v>8</v>
      </c>
      <c r="G3" s="8">
        <f t="shared" si="0"/>
        <v>0.32</v>
      </c>
      <c r="H3" s="20">
        <f>H2+G3</f>
        <v>0.4</v>
      </c>
      <c r="I3" s="20"/>
    </row>
    <row r="4" spans="1:11" x14ac:dyDescent="0.55000000000000004">
      <c r="C4">
        <v>441</v>
      </c>
      <c r="E4" s="20" t="s">
        <v>26</v>
      </c>
      <c r="F4" s="20">
        <f>COUNTIFS(C:C,"&gt;=450",C:C,"&lt;475")</f>
        <v>4</v>
      </c>
      <c r="G4" s="8">
        <f t="shared" si="0"/>
        <v>0.16</v>
      </c>
      <c r="H4" s="20">
        <f>H3+G4</f>
        <v>0.56000000000000005</v>
      </c>
      <c r="I4" s="20"/>
    </row>
    <row r="5" spans="1:11" x14ac:dyDescent="0.55000000000000004">
      <c r="C5">
        <v>569</v>
      </c>
      <c r="E5" s="20" t="s">
        <v>27</v>
      </c>
      <c r="F5" s="20">
        <f>COUNTIFS(C:C,"&gt;=475",C:C,"&lt;500")</f>
        <v>2</v>
      </c>
      <c r="G5" s="8">
        <f t="shared" si="0"/>
        <v>0.08</v>
      </c>
      <c r="H5" s="20">
        <f>H4+G5</f>
        <v>0.64</v>
      </c>
      <c r="I5" s="20"/>
    </row>
    <row r="6" spans="1:11" x14ac:dyDescent="0.55000000000000004">
      <c r="C6">
        <v>454</v>
      </c>
      <c r="E6" s="20" t="s">
        <v>28</v>
      </c>
      <c r="F6" s="20">
        <f>COUNTIFS(C:C,"&gt;=500",C:C,"&lt;525")</f>
        <v>3</v>
      </c>
      <c r="G6" s="8">
        <f t="shared" si="0"/>
        <v>0.12</v>
      </c>
      <c r="H6" s="20">
        <f t="shared" ref="H6:H8" si="1">H5+G6</f>
        <v>0.76</v>
      </c>
      <c r="I6" s="20"/>
    </row>
    <row r="7" spans="1:11" x14ac:dyDescent="0.55000000000000004">
      <c r="C7">
        <v>439</v>
      </c>
      <c r="E7" s="20" t="s">
        <v>29</v>
      </c>
      <c r="F7" s="20">
        <f>COUNTIFS(C:C,"&gt;=525",C:C,"&lt;550")</f>
        <v>2</v>
      </c>
      <c r="G7" s="8">
        <f t="shared" si="0"/>
        <v>0.08</v>
      </c>
      <c r="H7" s="20">
        <f t="shared" si="1"/>
        <v>0.84</v>
      </c>
      <c r="I7" s="22"/>
    </row>
    <row r="8" spans="1:11" x14ac:dyDescent="0.55000000000000004">
      <c r="C8">
        <v>572</v>
      </c>
      <c r="E8" s="20" t="s">
        <v>30</v>
      </c>
      <c r="F8" s="20">
        <f>COUNTIFS(C:C,"&gt;=550",C:C,"&lt;=575")</f>
        <v>4</v>
      </c>
      <c r="G8" s="8">
        <f t="shared" si="0"/>
        <v>0.16</v>
      </c>
      <c r="H8" s="22">
        <f t="shared" si="1"/>
        <v>1</v>
      </c>
    </row>
    <row r="9" spans="1:11" x14ac:dyDescent="0.55000000000000004">
      <c r="C9">
        <v>506</v>
      </c>
      <c r="E9" s="21" t="s">
        <v>31</v>
      </c>
      <c r="F9" s="21">
        <f>SUM(F2:F8)</f>
        <v>25</v>
      </c>
      <c r="G9" s="21">
        <f>SUM(G2:G8)</f>
        <v>1</v>
      </c>
    </row>
    <row r="10" spans="1:11" x14ac:dyDescent="0.55000000000000004">
      <c r="C10">
        <v>468</v>
      </c>
    </row>
    <row r="11" spans="1:11" x14ac:dyDescent="0.55000000000000004">
      <c r="C11">
        <v>409</v>
      </c>
    </row>
    <row r="12" spans="1:11" x14ac:dyDescent="0.55000000000000004">
      <c r="C12">
        <v>535</v>
      </c>
    </row>
    <row r="13" spans="1:11" x14ac:dyDescent="0.55000000000000004">
      <c r="C13">
        <v>429</v>
      </c>
    </row>
    <row r="14" spans="1:11" x14ac:dyDescent="0.55000000000000004">
      <c r="C14">
        <v>524</v>
      </c>
    </row>
    <row r="15" spans="1:11" x14ac:dyDescent="0.55000000000000004">
      <c r="C15">
        <v>434</v>
      </c>
    </row>
    <row r="16" spans="1:11" x14ac:dyDescent="0.55000000000000004">
      <c r="C16">
        <v>478</v>
      </c>
    </row>
    <row r="17" spans="3:3" x14ac:dyDescent="0.55000000000000004">
      <c r="C17">
        <v>477</v>
      </c>
    </row>
    <row r="18" spans="3:3" x14ac:dyDescent="0.55000000000000004">
      <c r="C18">
        <v>432</v>
      </c>
    </row>
    <row r="19" spans="3:3" x14ac:dyDescent="0.55000000000000004">
      <c r="C19">
        <v>423</v>
      </c>
    </row>
    <row r="20" spans="3:3" x14ac:dyDescent="0.55000000000000004">
      <c r="C20">
        <v>554</v>
      </c>
    </row>
    <row r="21" spans="3:3" x14ac:dyDescent="0.55000000000000004">
      <c r="C21">
        <v>430</v>
      </c>
    </row>
    <row r="22" spans="3:3" x14ac:dyDescent="0.55000000000000004">
      <c r="C22">
        <v>529</v>
      </c>
    </row>
    <row r="23" spans="3:3" x14ac:dyDescent="0.55000000000000004">
      <c r="C23">
        <v>458</v>
      </c>
    </row>
    <row r="24" spans="3:3" x14ac:dyDescent="0.55000000000000004">
      <c r="C24">
        <v>451</v>
      </c>
    </row>
    <row r="25" spans="3:3" x14ac:dyDescent="0.55000000000000004">
      <c r="C25">
        <v>436</v>
      </c>
    </row>
    <row r="26" spans="3:3" x14ac:dyDescent="0.55000000000000004">
      <c r="C26">
        <v>561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B5C7-74E8-42EB-B5AD-A7FADD1959F5}">
  <dimension ref="A1:L92"/>
  <sheetViews>
    <sheetView workbookViewId="0">
      <selection activeCell="E4" sqref="E4"/>
    </sheetView>
  </sheetViews>
  <sheetFormatPr defaultRowHeight="18" x14ac:dyDescent="0.55000000000000004"/>
  <cols>
    <col min="1" max="1" width="14.25" bestFit="1" customWidth="1"/>
    <col min="2" max="2" width="4.58203125" customWidth="1"/>
    <col min="3" max="3" width="7.83203125" bestFit="1" customWidth="1"/>
    <col min="4" max="4" width="12" bestFit="1" customWidth="1"/>
    <col min="5" max="5" width="8.1640625" bestFit="1" customWidth="1"/>
    <col min="6" max="7" width="5.83203125" bestFit="1" customWidth="1"/>
    <col min="8" max="8" width="12" bestFit="1" customWidth="1"/>
    <col min="10" max="10" width="8.1640625" customWidth="1"/>
  </cols>
  <sheetData>
    <row r="1" spans="1:12" x14ac:dyDescent="0.55000000000000004">
      <c r="A1" s="1" t="s">
        <v>0</v>
      </c>
      <c r="C1" s="2" t="s">
        <v>1</v>
      </c>
      <c r="D1" s="3" t="s">
        <v>10</v>
      </c>
      <c r="E1" s="11" t="s">
        <v>2</v>
      </c>
      <c r="F1" s="3" t="s">
        <v>11</v>
      </c>
      <c r="G1" s="11" t="s">
        <v>12</v>
      </c>
      <c r="H1" s="3" t="s">
        <v>3</v>
      </c>
      <c r="J1" s="12" t="s">
        <v>13</v>
      </c>
      <c r="K1" s="13"/>
      <c r="L1" s="13"/>
    </row>
    <row r="2" spans="1:12" x14ac:dyDescent="0.55000000000000004">
      <c r="A2" s="1" t="s">
        <v>5</v>
      </c>
      <c r="C2" s="5">
        <v>45383</v>
      </c>
      <c r="D2" s="6">
        <v>25</v>
      </c>
      <c r="E2">
        <v>510</v>
      </c>
      <c r="F2" s="6">
        <v>1</v>
      </c>
      <c r="G2">
        <v>0</v>
      </c>
      <c r="H2" s="6">
        <v>79501</v>
      </c>
      <c r="J2" s="14"/>
      <c r="K2" s="15" t="s">
        <v>11</v>
      </c>
      <c r="L2" s="15" t="s">
        <v>12</v>
      </c>
    </row>
    <row r="3" spans="1:12" x14ac:dyDescent="0.55000000000000004">
      <c r="C3" s="5">
        <v>45384</v>
      </c>
      <c r="D3" s="6">
        <v>15</v>
      </c>
      <c r="E3">
        <v>429</v>
      </c>
      <c r="F3" s="6">
        <v>0</v>
      </c>
      <c r="G3">
        <v>0</v>
      </c>
      <c r="H3" s="6">
        <v>118186</v>
      </c>
      <c r="J3" s="15" t="s">
        <v>14</v>
      </c>
      <c r="K3" s="14">
        <v>0</v>
      </c>
      <c r="L3" s="14">
        <v>0</v>
      </c>
    </row>
    <row r="4" spans="1:12" x14ac:dyDescent="0.55000000000000004">
      <c r="C4" s="5">
        <v>45385</v>
      </c>
      <c r="D4" s="6">
        <v>19</v>
      </c>
      <c r="E4">
        <v>441</v>
      </c>
      <c r="F4" s="6">
        <v>0</v>
      </c>
      <c r="G4">
        <v>0</v>
      </c>
      <c r="H4" s="6">
        <v>101172</v>
      </c>
      <c r="J4" s="15" t="s">
        <v>15</v>
      </c>
      <c r="K4" s="14">
        <v>1</v>
      </c>
      <c r="L4" s="14">
        <v>0</v>
      </c>
    </row>
    <row r="5" spans="1:12" x14ac:dyDescent="0.55000000000000004">
      <c r="C5" s="5">
        <v>45386</v>
      </c>
      <c r="D5" s="6">
        <v>27</v>
      </c>
      <c r="E5">
        <v>569</v>
      </c>
      <c r="F5" s="6">
        <v>1</v>
      </c>
      <c r="G5">
        <v>0</v>
      </c>
      <c r="H5" s="6">
        <v>67625</v>
      </c>
      <c r="J5" s="15" t="s">
        <v>16</v>
      </c>
      <c r="K5" s="14">
        <v>0</v>
      </c>
      <c r="L5" s="14">
        <v>1</v>
      </c>
    </row>
    <row r="6" spans="1:12" x14ac:dyDescent="0.55000000000000004">
      <c r="C6" s="5">
        <v>45387</v>
      </c>
      <c r="D6" s="6">
        <v>29</v>
      </c>
      <c r="E6">
        <v>454</v>
      </c>
      <c r="F6" s="6">
        <v>1</v>
      </c>
      <c r="G6">
        <v>0</v>
      </c>
      <c r="H6" s="6">
        <v>115190</v>
      </c>
    </row>
    <row r="7" spans="1:12" x14ac:dyDescent="0.55000000000000004">
      <c r="C7" s="5">
        <v>45388</v>
      </c>
      <c r="D7" s="6">
        <v>22</v>
      </c>
      <c r="E7">
        <v>439</v>
      </c>
      <c r="F7" s="6">
        <v>1</v>
      </c>
      <c r="G7">
        <v>0</v>
      </c>
      <c r="H7" s="6">
        <v>114306</v>
      </c>
    </row>
    <row r="8" spans="1:12" x14ac:dyDescent="0.55000000000000004">
      <c r="C8" s="5">
        <v>45389</v>
      </c>
      <c r="D8" s="6">
        <v>30</v>
      </c>
      <c r="E8">
        <v>572</v>
      </c>
      <c r="F8" s="6">
        <v>1</v>
      </c>
      <c r="G8">
        <v>0</v>
      </c>
      <c r="H8" s="6">
        <v>82691</v>
      </c>
    </row>
    <row r="9" spans="1:12" x14ac:dyDescent="0.55000000000000004">
      <c r="C9" s="5">
        <v>45390</v>
      </c>
      <c r="D9" s="6">
        <v>22</v>
      </c>
      <c r="E9">
        <v>506</v>
      </c>
      <c r="F9" s="6">
        <v>0</v>
      </c>
      <c r="G9">
        <v>0</v>
      </c>
      <c r="H9" s="6">
        <v>78703</v>
      </c>
    </row>
    <row r="10" spans="1:12" x14ac:dyDescent="0.55000000000000004">
      <c r="C10" s="5">
        <v>45391</v>
      </c>
      <c r="D10" s="6">
        <v>30</v>
      </c>
      <c r="E10">
        <v>468</v>
      </c>
      <c r="F10" s="6">
        <v>0</v>
      </c>
      <c r="G10">
        <v>0</v>
      </c>
      <c r="H10" s="6">
        <v>123582</v>
      </c>
    </row>
    <row r="11" spans="1:12" x14ac:dyDescent="0.55000000000000004">
      <c r="C11" s="5">
        <v>45392</v>
      </c>
      <c r="D11" s="6">
        <v>24</v>
      </c>
      <c r="E11">
        <v>409</v>
      </c>
      <c r="F11" s="6">
        <v>0</v>
      </c>
      <c r="G11">
        <v>1</v>
      </c>
      <c r="H11" s="6">
        <v>143837</v>
      </c>
    </row>
    <row r="12" spans="1:12" x14ac:dyDescent="0.55000000000000004">
      <c r="C12" s="5">
        <v>45393</v>
      </c>
      <c r="D12" s="6">
        <v>22</v>
      </c>
      <c r="E12">
        <v>535</v>
      </c>
      <c r="F12" s="6">
        <v>1</v>
      </c>
      <c r="G12">
        <v>0</v>
      </c>
      <c r="H12" s="6">
        <v>59261</v>
      </c>
    </row>
    <row r="13" spans="1:12" x14ac:dyDescent="0.55000000000000004">
      <c r="C13" s="5">
        <v>45394</v>
      </c>
      <c r="D13" s="6">
        <v>28</v>
      </c>
      <c r="E13">
        <v>429</v>
      </c>
      <c r="F13" s="6">
        <v>0</v>
      </c>
      <c r="G13">
        <v>0</v>
      </c>
      <c r="H13" s="6">
        <v>153327</v>
      </c>
    </row>
    <row r="14" spans="1:12" x14ac:dyDescent="0.55000000000000004">
      <c r="C14" s="5">
        <v>45395</v>
      </c>
      <c r="D14" s="6">
        <v>19</v>
      </c>
      <c r="E14">
        <v>524</v>
      </c>
      <c r="F14" s="6">
        <v>0</v>
      </c>
      <c r="G14">
        <v>0</v>
      </c>
      <c r="H14" s="6">
        <v>48240</v>
      </c>
    </row>
    <row r="15" spans="1:12" x14ac:dyDescent="0.55000000000000004">
      <c r="C15" s="5">
        <v>45396</v>
      </c>
      <c r="D15" s="6">
        <v>17</v>
      </c>
      <c r="E15">
        <v>434</v>
      </c>
      <c r="F15" s="6">
        <v>1</v>
      </c>
      <c r="G15">
        <v>0</v>
      </c>
      <c r="H15" s="6">
        <v>107409</v>
      </c>
    </row>
    <row r="16" spans="1:12" x14ac:dyDescent="0.55000000000000004">
      <c r="C16" s="5">
        <v>45397</v>
      </c>
      <c r="D16" s="6">
        <v>19</v>
      </c>
      <c r="E16">
        <v>478</v>
      </c>
      <c r="F16" s="6">
        <v>0</v>
      </c>
      <c r="G16">
        <v>1</v>
      </c>
      <c r="H16" s="6">
        <v>94724</v>
      </c>
    </row>
    <row r="17" spans="3:8" x14ac:dyDescent="0.55000000000000004">
      <c r="C17" s="5">
        <v>45398</v>
      </c>
      <c r="D17" s="6">
        <v>24</v>
      </c>
      <c r="E17">
        <v>477</v>
      </c>
      <c r="F17" s="6">
        <v>0</v>
      </c>
      <c r="G17">
        <v>0</v>
      </c>
      <c r="H17" s="6">
        <v>117238</v>
      </c>
    </row>
    <row r="18" spans="3:8" x14ac:dyDescent="0.55000000000000004">
      <c r="C18" s="5">
        <v>45399</v>
      </c>
      <c r="D18" s="6">
        <v>26</v>
      </c>
      <c r="E18">
        <v>432</v>
      </c>
      <c r="F18" s="6">
        <v>1</v>
      </c>
      <c r="G18">
        <v>0</v>
      </c>
      <c r="H18" s="6">
        <v>151819</v>
      </c>
    </row>
    <row r="19" spans="3:8" x14ac:dyDescent="0.55000000000000004">
      <c r="C19" s="5">
        <v>45400</v>
      </c>
      <c r="D19" s="6">
        <v>28</v>
      </c>
      <c r="E19">
        <v>423</v>
      </c>
      <c r="F19" s="6">
        <v>0</v>
      </c>
      <c r="G19">
        <v>1</v>
      </c>
      <c r="H19" s="6">
        <v>132047</v>
      </c>
    </row>
    <row r="20" spans="3:8" x14ac:dyDescent="0.55000000000000004">
      <c r="C20" s="5">
        <v>45401</v>
      </c>
      <c r="D20" s="6">
        <v>29</v>
      </c>
      <c r="E20">
        <v>554</v>
      </c>
      <c r="F20" s="6">
        <v>1</v>
      </c>
      <c r="G20">
        <v>0</v>
      </c>
      <c r="H20" s="6">
        <v>90912</v>
      </c>
    </row>
    <row r="21" spans="3:8" x14ac:dyDescent="0.55000000000000004">
      <c r="C21" s="5">
        <v>45402</v>
      </c>
      <c r="D21" s="6">
        <v>30</v>
      </c>
      <c r="E21">
        <v>430</v>
      </c>
      <c r="F21" s="6">
        <v>0</v>
      </c>
      <c r="G21">
        <v>1</v>
      </c>
      <c r="H21" s="6">
        <v>157125</v>
      </c>
    </row>
    <row r="22" spans="3:8" x14ac:dyDescent="0.55000000000000004">
      <c r="C22" s="5">
        <v>45403</v>
      </c>
      <c r="D22" s="6">
        <v>15</v>
      </c>
      <c r="E22">
        <v>529</v>
      </c>
      <c r="F22" s="6">
        <v>0</v>
      </c>
      <c r="G22">
        <v>1</v>
      </c>
      <c r="H22" s="6">
        <v>51345</v>
      </c>
    </row>
    <row r="23" spans="3:8" x14ac:dyDescent="0.55000000000000004">
      <c r="C23" s="5">
        <v>45404</v>
      </c>
      <c r="D23" s="6">
        <v>27</v>
      </c>
      <c r="E23">
        <v>458</v>
      </c>
      <c r="F23" s="6">
        <v>1</v>
      </c>
      <c r="G23">
        <v>0</v>
      </c>
      <c r="H23" s="6">
        <v>104944</v>
      </c>
    </row>
    <row r="24" spans="3:8" x14ac:dyDescent="0.55000000000000004">
      <c r="C24" s="5">
        <v>45405</v>
      </c>
      <c r="D24" s="6">
        <v>21</v>
      </c>
      <c r="E24">
        <v>451</v>
      </c>
      <c r="F24" s="6">
        <v>1</v>
      </c>
      <c r="G24">
        <v>0</v>
      </c>
      <c r="H24" s="6">
        <v>119660</v>
      </c>
    </row>
    <row r="25" spans="3:8" x14ac:dyDescent="0.55000000000000004">
      <c r="C25" s="5">
        <v>45406</v>
      </c>
      <c r="D25" s="6">
        <v>29</v>
      </c>
      <c r="E25">
        <v>436</v>
      </c>
      <c r="F25" s="6">
        <v>1</v>
      </c>
      <c r="G25">
        <v>0</v>
      </c>
      <c r="H25" s="6">
        <v>133587</v>
      </c>
    </row>
    <row r="26" spans="3:8" x14ac:dyDescent="0.55000000000000004">
      <c r="C26" s="5">
        <v>45407</v>
      </c>
      <c r="D26" s="6">
        <v>19</v>
      </c>
      <c r="E26">
        <v>561</v>
      </c>
      <c r="F26" s="6">
        <v>1</v>
      </c>
      <c r="G26">
        <v>0</v>
      </c>
      <c r="H26" s="6">
        <v>67317</v>
      </c>
    </row>
    <row r="27" spans="3:8" x14ac:dyDescent="0.55000000000000004">
      <c r="C27" s="5">
        <v>45408</v>
      </c>
      <c r="D27" s="6">
        <v>28</v>
      </c>
      <c r="E27">
        <v>551</v>
      </c>
      <c r="F27" s="6">
        <v>0</v>
      </c>
      <c r="G27">
        <v>0</v>
      </c>
      <c r="H27" s="6">
        <v>61859</v>
      </c>
    </row>
    <row r="28" spans="3:8" x14ac:dyDescent="0.55000000000000004">
      <c r="C28" s="5">
        <v>45409</v>
      </c>
      <c r="D28" s="6">
        <v>15</v>
      </c>
      <c r="E28">
        <v>567</v>
      </c>
      <c r="F28" s="6">
        <v>1</v>
      </c>
      <c r="G28">
        <v>0</v>
      </c>
      <c r="H28" s="6">
        <v>13924</v>
      </c>
    </row>
    <row r="29" spans="3:8" x14ac:dyDescent="0.55000000000000004">
      <c r="C29" s="5">
        <v>45410</v>
      </c>
      <c r="D29" s="6">
        <v>22</v>
      </c>
      <c r="E29">
        <v>564</v>
      </c>
      <c r="F29" s="6">
        <v>0</v>
      </c>
      <c r="G29">
        <v>1</v>
      </c>
      <c r="H29" s="6">
        <v>48536</v>
      </c>
    </row>
    <row r="30" spans="3:8" x14ac:dyDescent="0.55000000000000004">
      <c r="C30" s="5">
        <v>45411</v>
      </c>
      <c r="D30" s="6">
        <v>29</v>
      </c>
      <c r="E30">
        <v>439</v>
      </c>
      <c r="F30" s="6">
        <v>0</v>
      </c>
      <c r="G30">
        <v>1</v>
      </c>
      <c r="H30" s="6">
        <v>126104</v>
      </c>
    </row>
    <row r="31" spans="3:8" x14ac:dyDescent="0.55000000000000004">
      <c r="C31" s="5">
        <v>45412</v>
      </c>
      <c r="D31" s="6">
        <v>15</v>
      </c>
      <c r="E31">
        <v>519</v>
      </c>
      <c r="F31" s="6">
        <v>0</v>
      </c>
      <c r="G31">
        <v>1</v>
      </c>
      <c r="H31" s="6">
        <v>72260</v>
      </c>
    </row>
    <row r="32" spans="3:8" x14ac:dyDescent="0.55000000000000004">
      <c r="C32" s="5">
        <v>45413</v>
      </c>
      <c r="D32" s="6">
        <v>25</v>
      </c>
      <c r="E32">
        <v>564</v>
      </c>
      <c r="F32" s="6">
        <v>0</v>
      </c>
      <c r="G32">
        <v>0</v>
      </c>
      <c r="H32" s="6">
        <v>48901</v>
      </c>
    </row>
    <row r="33" spans="3:8" x14ac:dyDescent="0.55000000000000004">
      <c r="C33" s="5">
        <v>45414</v>
      </c>
      <c r="D33" s="6">
        <v>25</v>
      </c>
      <c r="E33">
        <v>573</v>
      </c>
      <c r="F33" s="6">
        <v>1</v>
      </c>
      <c r="G33">
        <v>0</v>
      </c>
      <c r="H33" s="6">
        <v>64650</v>
      </c>
    </row>
    <row r="34" spans="3:8" x14ac:dyDescent="0.55000000000000004">
      <c r="C34" s="5">
        <v>45415</v>
      </c>
      <c r="D34" s="6">
        <v>23</v>
      </c>
      <c r="E34">
        <v>489</v>
      </c>
      <c r="F34" s="6">
        <v>0</v>
      </c>
      <c r="G34">
        <v>1</v>
      </c>
      <c r="H34" s="6">
        <v>77573</v>
      </c>
    </row>
    <row r="35" spans="3:8" x14ac:dyDescent="0.55000000000000004">
      <c r="C35" s="5">
        <v>45416</v>
      </c>
      <c r="D35" s="6">
        <v>28</v>
      </c>
      <c r="E35">
        <v>450</v>
      </c>
      <c r="F35" s="6">
        <v>0</v>
      </c>
      <c r="G35">
        <v>0</v>
      </c>
      <c r="H35" s="6">
        <v>121826</v>
      </c>
    </row>
    <row r="36" spans="3:8" x14ac:dyDescent="0.55000000000000004">
      <c r="C36" s="5">
        <v>45417</v>
      </c>
      <c r="D36" s="6">
        <v>15</v>
      </c>
      <c r="E36">
        <v>426</v>
      </c>
      <c r="F36" s="6">
        <v>0</v>
      </c>
      <c r="G36">
        <v>1</v>
      </c>
      <c r="H36" s="6">
        <v>90460</v>
      </c>
    </row>
    <row r="37" spans="3:8" x14ac:dyDescent="0.55000000000000004">
      <c r="C37" s="5">
        <v>45418</v>
      </c>
      <c r="D37" s="6">
        <v>27</v>
      </c>
      <c r="E37">
        <v>574</v>
      </c>
      <c r="F37" s="6">
        <v>1</v>
      </c>
      <c r="G37">
        <v>0</v>
      </c>
      <c r="H37" s="6">
        <v>60934</v>
      </c>
    </row>
    <row r="38" spans="3:8" x14ac:dyDescent="0.55000000000000004">
      <c r="C38" s="5">
        <v>45419</v>
      </c>
      <c r="D38" s="6">
        <v>20</v>
      </c>
      <c r="E38">
        <v>447</v>
      </c>
      <c r="F38" s="6">
        <v>0</v>
      </c>
      <c r="G38">
        <v>1</v>
      </c>
      <c r="H38" s="6">
        <v>107514</v>
      </c>
    </row>
    <row r="39" spans="3:8" x14ac:dyDescent="0.55000000000000004">
      <c r="C39" s="5">
        <v>45420</v>
      </c>
      <c r="D39" s="6">
        <v>16</v>
      </c>
      <c r="E39">
        <v>468</v>
      </c>
      <c r="F39" s="6">
        <v>0</v>
      </c>
      <c r="G39">
        <v>1</v>
      </c>
      <c r="H39" s="6">
        <v>73787</v>
      </c>
    </row>
    <row r="40" spans="3:8" x14ac:dyDescent="0.55000000000000004">
      <c r="C40" s="5">
        <v>45421</v>
      </c>
      <c r="D40" s="6">
        <v>29</v>
      </c>
      <c r="E40">
        <v>499</v>
      </c>
      <c r="F40" s="6">
        <v>0</v>
      </c>
      <c r="G40">
        <v>1</v>
      </c>
      <c r="H40" s="6">
        <v>122843</v>
      </c>
    </row>
    <row r="41" spans="3:8" x14ac:dyDescent="0.55000000000000004">
      <c r="C41" s="5">
        <v>45422</v>
      </c>
      <c r="D41" s="6">
        <v>28</v>
      </c>
      <c r="E41">
        <v>512</v>
      </c>
      <c r="F41" s="6">
        <v>1</v>
      </c>
      <c r="G41">
        <v>0</v>
      </c>
      <c r="H41" s="6">
        <v>111819</v>
      </c>
    </row>
    <row r="42" spans="3:8" x14ac:dyDescent="0.55000000000000004">
      <c r="C42" s="5">
        <v>45423</v>
      </c>
      <c r="D42" s="6">
        <v>22</v>
      </c>
      <c r="E42">
        <v>424</v>
      </c>
      <c r="F42" s="6">
        <v>1</v>
      </c>
      <c r="G42">
        <v>0</v>
      </c>
      <c r="H42" s="6">
        <v>133311</v>
      </c>
    </row>
    <row r="43" spans="3:8" x14ac:dyDescent="0.55000000000000004">
      <c r="C43" s="5">
        <v>45424</v>
      </c>
      <c r="D43" s="6">
        <v>30</v>
      </c>
      <c r="E43">
        <v>412</v>
      </c>
      <c r="F43" s="6">
        <v>1</v>
      </c>
      <c r="G43">
        <v>0</v>
      </c>
      <c r="H43" s="6">
        <v>168248</v>
      </c>
    </row>
    <row r="44" spans="3:8" x14ac:dyDescent="0.55000000000000004">
      <c r="C44" s="5">
        <v>45425</v>
      </c>
      <c r="D44" s="6">
        <v>21</v>
      </c>
      <c r="E44">
        <v>424</v>
      </c>
      <c r="F44" s="6">
        <v>0</v>
      </c>
      <c r="G44">
        <v>0</v>
      </c>
      <c r="H44" s="6">
        <v>125159</v>
      </c>
    </row>
    <row r="45" spans="3:8" x14ac:dyDescent="0.55000000000000004">
      <c r="C45" s="5">
        <v>45426</v>
      </c>
      <c r="D45" s="6">
        <v>16</v>
      </c>
      <c r="E45">
        <v>474</v>
      </c>
      <c r="F45" s="6">
        <v>1</v>
      </c>
      <c r="G45">
        <v>0</v>
      </c>
      <c r="H45" s="6">
        <v>75117</v>
      </c>
    </row>
    <row r="46" spans="3:8" x14ac:dyDescent="0.55000000000000004">
      <c r="C46" s="5">
        <v>45427</v>
      </c>
      <c r="D46" s="6">
        <v>23</v>
      </c>
      <c r="E46">
        <v>547</v>
      </c>
      <c r="F46" s="6">
        <v>1</v>
      </c>
      <c r="G46">
        <v>0</v>
      </c>
      <c r="H46" s="6">
        <v>68899</v>
      </c>
    </row>
    <row r="47" spans="3:8" x14ac:dyDescent="0.55000000000000004">
      <c r="C47" s="5">
        <v>45428</v>
      </c>
      <c r="D47" s="6">
        <v>21</v>
      </c>
      <c r="E47">
        <v>496</v>
      </c>
      <c r="F47" s="6">
        <v>0</v>
      </c>
      <c r="G47">
        <v>1</v>
      </c>
      <c r="H47" s="6">
        <v>105099</v>
      </c>
    </row>
    <row r="48" spans="3:8" x14ac:dyDescent="0.55000000000000004">
      <c r="C48" s="5">
        <v>45429</v>
      </c>
      <c r="D48" s="6">
        <v>20</v>
      </c>
      <c r="E48">
        <v>460</v>
      </c>
      <c r="F48" s="6">
        <v>0</v>
      </c>
      <c r="G48">
        <v>0</v>
      </c>
      <c r="H48" s="6">
        <v>109442</v>
      </c>
    </row>
    <row r="49" spans="3:8" x14ac:dyDescent="0.55000000000000004">
      <c r="C49" s="5">
        <v>45430</v>
      </c>
      <c r="D49" s="6">
        <v>15</v>
      </c>
      <c r="E49">
        <v>529</v>
      </c>
      <c r="F49" s="6">
        <v>0</v>
      </c>
      <c r="G49">
        <v>1</v>
      </c>
      <c r="H49" s="6">
        <v>64242</v>
      </c>
    </row>
    <row r="50" spans="3:8" x14ac:dyDescent="0.55000000000000004">
      <c r="C50" s="5">
        <v>45431</v>
      </c>
      <c r="D50" s="6">
        <v>26</v>
      </c>
      <c r="E50">
        <v>568</v>
      </c>
      <c r="F50" s="6">
        <v>0</v>
      </c>
      <c r="G50">
        <v>0</v>
      </c>
      <c r="H50" s="6">
        <v>74633</v>
      </c>
    </row>
    <row r="51" spans="3:8" x14ac:dyDescent="0.55000000000000004">
      <c r="C51" s="5">
        <v>45432</v>
      </c>
      <c r="D51" s="6">
        <v>18</v>
      </c>
      <c r="E51">
        <v>581</v>
      </c>
      <c r="F51" s="6">
        <v>1</v>
      </c>
      <c r="G51">
        <v>0</v>
      </c>
      <c r="H51" s="6">
        <v>34573</v>
      </c>
    </row>
    <row r="52" spans="3:8" x14ac:dyDescent="0.55000000000000004">
      <c r="C52" s="5">
        <v>45433</v>
      </c>
      <c r="D52" s="6">
        <v>15</v>
      </c>
      <c r="E52">
        <v>405</v>
      </c>
      <c r="F52" s="6">
        <v>0</v>
      </c>
      <c r="G52">
        <v>1</v>
      </c>
      <c r="H52" s="6">
        <v>115371</v>
      </c>
    </row>
    <row r="53" spans="3:8" x14ac:dyDescent="0.55000000000000004">
      <c r="C53" s="5">
        <v>45434</v>
      </c>
      <c r="D53" s="6">
        <v>26</v>
      </c>
      <c r="E53">
        <v>577</v>
      </c>
      <c r="F53" s="6">
        <v>1</v>
      </c>
      <c r="G53">
        <v>0</v>
      </c>
      <c r="H53" s="6">
        <v>49941</v>
      </c>
    </row>
    <row r="54" spans="3:8" x14ac:dyDescent="0.55000000000000004">
      <c r="C54" s="5">
        <v>45435</v>
      </c>
      <c r="D54" s="6">
        <v>19</v>
      </c>
      <c r="E54">
        <v>521</v>
      </c>
      <c r="F54" s="6">
        <v>1</v>
      </c>
      <c r="G54">
        <v>0</v>
      </c>
      <c r="H54" s="6">
        <v>70093</v>
      </c>
    </row>
    <row r="55" spans="3:8" x14ac:dyDescent="0.55000000000000004">
      <c r="C55" s="5">
        <v>45436</v>
      </c>
      <c r="D55" s="6">
        <v>20</v>
      </c>
      <c r="E55">
        <v>578</v>
      </c>
      <c r="F55" s="6">
        <v>0</v>
      </c>
      <c r="G55">
        <v>1</v>
      </c>
      <c r="H55" s="6">
        <v>50401</v>
      </c>
    </row>
    <row r="56" spans="3:8" x14ac:dyDescent="0.55000000000000004">
      <c r="C56" s="5">
        <v>45437</v>
      </c>
      <c r="D56" s="6">
        <v>20</v>
      </c>
      <c r="E56">
        <v>530</v>
      </c>
      <c r="F56" s="6">
        <v>0</v>
      </c>
      <c r="G56">
        <v>1</v>
      </c>
      <c r="H56" s="6">
        <v>69415</v>
      </c>
    </row>
    <row r="57" spans="3:8" x14ac:dyDescent="0.55000000000000004">
      <c r="C57" s="5">
        <v>45438</v>
      </c>
      <c r="D57" s="6">
        <v>30</v>
      </c>
      <c r="E57">
        <v>488</v>
      </c>
      <c r="F57" s="6">
        <v>1</v>
      </c>
      <c r="G57">
        <v>0</v>
      </c>
      <c r="H57" s="6">
        <v>120636</v>
      </c>
    </row>
    <row r="58" spans="3:8" x14ac:dyDescent="0.55000000000000004">
      <c r="C58" s="5">
        <v>45439</v>
      </c>
      <c r="D58" s="6">
        <v>27</v>
      </c>
      <c r="E58">
        <v>484</v>
      </c>
      <c r="F58" s="6">
        <v>0</v>
      </c>
      <c r="G58">
        <v>0</v>
      </c>
      <c r="H58" s="6">
        <v>103343</v>
      </c>
    </row>
    <row r="59" spans="3:8" x14ac:dyDescent="0.55000000000000004">
      <c r="C59" s="5">
        <v>45440</v>
      </c>
      <c r="D59" s="6">
        <v>16</v>
      </c>
      <c r="E59">
        <v>405</v>
      </c>
      <c r="F59" s="6">
        <v>1</v>
      </c>
      <c r="G59">
        <v>0</v>
      </c>
      <c r="H59" s="6">
        <v>105544</v>
      </c>
    </row>
    <row r="60" spans="3:8" x14ac:dyDescent="0.55000000000000004">
      <c r="C60" s="5">
        <v>45441</v>
      </c>
      <c r="D60" s="6">
        <v>17</v>
      </c>
      <c r="E60">
        <v>581</v>
      </c>
      <c r="F60" s="6">
        <v>0</v>
      </c>
      <c r="G60">
        <v>1</v>
      </c>
      <c r="H60" s="6">
        <v>42144</v>
      </c>
    </row>
    <row r="61" spans="3:8" x14ac:dyDescent="0.55000000000000004">
      <c r="C61" s="5">
        <v>45442</v>
      </c>
      <c r="D61" s="6">
        <v>15</v>
      </c>
      <c r="E61">
        <v>431</v>
      </c>
      <c r="F61" s="6">
        <v>0</v>
      </c>
      <c r="G61">
        <v>0</v>
      </c>
      <c r="H61" s="6">
        <v>120287</v>
      </c>
    </row>
    <row r="62" spans="3:8" x14ac:dyDescent="0.55000000000000004">
      <c r="C62" s="5">
        <v>45443</v>
      </c>
      <c r="D62" s="6">
        <v>21</v>
      </c>
      <c r="E62">
        <v>463</v>
      </c>
      <c r="F62" s="6">
        <v>0</v>
      </c>
      <c r="G62">
        <v>0</v>
      </c>
      <c r="H62" s="6">
        <v>87314</v>
      </c>
    </row>
    <row r="63" spans="3:8" x14ac:dyDescent="0.55000000000000004">
      <c r="C63" s="5">
        <v>45444</v>
      </c>
      <c r="D63" s="6">
        <v>29</v>
      </c>
      <c r="E63">
        <v>492</v>
      </c>
      <c r="F63" s="6">
        <v>0</v>
      </c>
      <c r="G63">
        <v>0</v>
      </c>
      <c r="H63" s="6">
        <v>103696</v>
      </c>
    </row>
    <row r="64" spans="3:8" x14ac:dyDescent="0.55000000000000004">
      <c r="C64" s="5">
        <v>45445</v>
      </c>
      <c r="D64" s="6">
        <v>21</v>
      </c>
      <c r="E64">
        <v>427</v>
      </c>
      <c r="F64" s="6">
        <v>0</v>
      </c>
      <c r="G64">
        <v>0</v>
      </c>
      <c r="H64" s="6">
        <v>139735</v>
      </c>
    </row>
    <row r="65" spans="3:8" x14ac:dyDescent="0.55000000000000004">
      <c r="C65" s="5">
        <v>45446</v>
      </c>
      <c r="D65" s="6">
        <v>18</v>
      </c>
      <c r="E65">
        <v>434</v>
      </c>
      <c r="F65" s="6">
        <v>0</v>
      </c>
      <c r="G65">
        <v>1</v>
      </c>
      <c r="H65" s="6">
        <v>126268</v>
      </c>
    </row>
    <row r="66" spans="3:8" x14ac:dyDescent="0.55000000000000004">
      <c r="C66" s="5">
        <v>45447</v>
      </c>
      <c r="D66" s="6">
        <v>20</v>
      </c>
      <c r="E66">
        <v>420</v>
      </c>
      <c r="F66" s="6">
        <v>1</v>
      </c>
      <c r="G66">
        <v>0</v>
      </c>
      <c r="H66" s="6">
        <v>137343</v>
      </c>
    </row>
    <row r="67" spans="3:8" x14ac:dyDescent="0.55000000000000004">
      <c r="C67" s="5">
        <v>45448</v>
      </c>
      <c r="D67" s="6">
        <v>19</v>
      </c>
      <c r="E67">
        <v>514</v>
      </c>
      <c r="F67" s="6">
        <v>0</v>
      </c>
      <c r="G67">
        <v>1</v>
      </c>
      <c r="H67" s="6">
        <v>71958</v>
      </c>
    </row>
    <row r="68" spans="3:8" x14ac:dyDescent="0.55000000000000004">
      <c r="C68" s="5">
        <v>45449</v>
      </c>
      <c r="D68" s="6">
        <v>17</v>
      </c>
      <c r="E68">
        <v>501</v>
      </c>
      <c r="F68" s="6">
        <v>1</v>
      </c>
      <c r="G68">
        <v>0</v>
      </c>
      <c r="H68" s="6">
        <v>59269</v>
      </c>
    </row>
    <row r="69" spans="3:8" x14ac:dyDescent="0.55000000000000004">
      <c r="C69" s="5">
        <v>45450</v>
      </c>
      <c r="D69" s="6">
        <v>29</v>
      </c>
      <c r="E69">
        <v>479</v>
      </c>
      <c r="F69" s="6">
        <v>0</v>
      </c>
      <c r="G69">
        <v>1</v>
      </c>
      <c r="H69" s="6">
        <v>98925</v>
      </c>
    </row>
    <row r="70" spans="3:8" x14ac:dyDescent="0.55000000000000004">
      <c r="C70" s="5">
        <v>45451</v>
      </c>
      <c r="D70" s="6">
        <v>22</v>
      </c>
      <c r="E70">
        <v>561</v>
      </c>
      <c r="F70" s="6">
        <v>1</v>
      </c>
      <c r="G70">
        <v>0</v>
      </c>
      <c r="H70" s="6">
        <v>39312</v>
      </c>
    </row>
    <row r="71" spans="3:8" x14ac:dyDescent="0.55000000000000004">
      <c r="C71" s="5">
        <v>45452</v>
      </c>
      <c r="D71" s="6">
        <v>28</v>
      </c>
      <c r="E71">
        <v>600</v>
      </c>
      <c r="F71" s="6">
        <v>0</v>
      </c>
      <c r="G71">
        <v>0</v>
      </c>
      <c r="H71" s="6">
        <v>37324</v>
      </c>
    </row>
    <row r="72" spans="3:8" x14ac:dyDescent="0.55000000000000004">
      <c r="C72" s="5">
        <v>45453</v>
      </c>
      <c r="D72" s="6">
        <v>15</v>
      </c>
      <c r="E72">
        <v>546</v>
      </c>
      <c r="F72" s="6">
        <v>0</v>
      </c>
      <c r="G72">
        <v>1</v>
      </c>
      <c r="H72" s="6">
        <v>56927</v>
      </c>
    </row>
    <row r="73" spans="3:8" x14ac:dyDescent="0.55000000000000004">
      <c r="C73" s="5">
        <v>45454</v>
      </c>
      <c r="D73" s="6">
        <v>23</v>
      </c>
      <c r="E73">
        <v>405</v>
      </c>
      <c r="F73" s="6">
        <v>0</v>
      </c>
      <c r="G73">
        <v>0</v>
      </c>
      <c r="H73" s="6">
        <v>155264</v>
      </c>
    </row>
    <row r="74" spans="3:8" x14ac:dyDescent="0.55000000000000004">
      <c r="C74" s="5">
        <v>45455</v>
      </c>
      <c r="D74" s="6">
        <v>27</v>
      </c>
      <c r="E74">
        <v>517</v>
      </c>
      <c r="F74" s="6">
        <v>0</v>
      </c>
      <c r="G74">
        <v>1</v>
      </c>
      <c r="H74" s="6">
        <v>74278</v>
      </c>
    </row>
    <row r="75" spans="3:8" x14ac:dyDescent="0.55000000000000004">
      <c r="C75" s="5">
        <v>45456</v>
      </c>
      <c r="D75" s="6">
        <v>21</v>
      </c>
      <c r="E75">
        <v>448</v>
      </c>
      <c r="F75" s="6">
        <v>0</v>
      </c>
      <c r="G75">
        <v>0</v>
      </c>
      <c r="H75" s="6">
        <v>119200</v>
      </c>
    </row>
    <row r="76" spans="3:8" x14ac:dyDescent="0.55000000000000004">
      <c r="C76" s="5">
        <v>45457</v>
      </c>
      <c r="D76" s="6">
        <v>22</v>
      </c>
      <c r="E76">
        <v>542</v>
      </c>
      <c r="F76" s="6">
        <v>0</v>
      </c>
      <c r="G76">
        <v>0</v>
      </c>
      <c r="H76" s="6">
        <v>70686</v>
      </c>
    </row>
    <row r="77" spans="3:8" x14ac:dyDescent="0.55000000000000004">
      <c r="C77" s="5">
        <v>45458</v>
      </c>
      <c r="D77" s="6">
        <v>23</v>
      </c>
      <c r="E77">
        <v>465</v>
      </c>
      <c r="F77" s="6">
        <v>1</v>
      </c>
      <c r="G77">
        <v>0</v>
      </c>
      <c r="H77" s="6">
        <v>106255</v>
      </c>
    </row>
    <row r="78" spans="3:8" x14ac:dyDescent="0.55000000000000004">
      <c r="C78" s="5">
        <v>45459</v>
      </c>
      <c r="D78" s="6">
        <v>16</v>
      </c>
      <c r="E78">
        <v>571</v>
      </c>
      <c r="F78" s="6">
        <v>0</v>
      </c>
      <c r="G78">
        <v>0</v>
      </c>
      <c r="H78" s="6">
        <v>21728</v>
      </c>
    </row>
    <row r="79" spans="3:8" x14ac:dyDescent="0.55000000000000004">
      <c r="C79" s="5">
        <v>45460</v>
      </c>
      <c r="D79" s="6">
        <v>16</v>
      </c>
      <c r="E79">
        <v>523</v>
      </c>
      <c r="F79" s="6">
        <v>0</v>
      </c>
      <c r="G79">
        <v>1</v>
      </c>
      <c r="H79" s="6">
        <v>58716</v>
      </c>
    </row>
    <row r="80" spans="3:8" x14ac:dyDescent="0.55000000000000004">
      <c r="C80" s="5">
        <v>45461</v>
      </c>
      <c r="D80" s="6">
        <v>18</v>
      </c>
      <c r="E80">
        <v>490</v>
      </c>
      <c r="F80" s="6">
        <v>0</v>
      </c>
      <c r="G80">
        <v>1</v>
      </c>
      <c r="H80" s="6">
        <v>62923</v>
      </c>
    </row>
    <row r="81" spans="3:8" x14ac:dyDescent="0.55000000000000004">
      <c r="C81" s="5">
        <v>45462</v>
      </c>
      <c r="D81" s="6">
        <v>29</v>
      </c>
      <c r="E81">
        <v>579</v>
      </c>
      <c r="F81" s="6">
        <v>1</v>
      </c>
      <c r="G81">
        <v>0</v>
      </c>
      <c r="H81" s="6">
        <v>54620</v>
      </c>
    </row>
    <row r="82" spans="3:8" x14ac:dyDescent="0.55000000000000004">
      <c r="C82" s="5">
        <v>45463</v>
      </c>
      <c r="D82" s="6">
        <v>24</v>
      </c>
      <c r="E82">
        <v>462</v>
      </c>
      <c r="F82" s="6">
        <v>0</v>
      </c>
      <c r="G82">
        <v>1</v>
      </c>
      <c r="H82" s="6">
        <v>109173</v>
      </c>
    </row>
    <row r="83" spans="3:8" x14ac:dyDescent="0.55000000000000004">
      <c r="C83" s="5">
        <v>45464</v>
      </c>
      <c r="D83" s="6">
        <v>20</v>
      </c>
      <c r="E83">
        <v>516</v>
      </c>
      <c r="F83" s="6">
        <v>1</v>
      </c>
      <c r="G83">
        <v>0</v>
      </c>
      <c r="H83" s="6">
        <v>92161</v>
      </c>
    </row>
    <row r="84" spans="3:8" x14ac:dyDescent="0.55000000000000004">
      <c r="C84" s="5">
        <v>45465</v>
      </c>
      <c r="D84" s="6">
        <v>21</v>
      </c>
      <c r="E84">
        <v>538</v>
      </c>
      <c r="F84" s="6">
        <v>0</v>
      </c>
      <c r="G84">
        <v>0</v>
      </c>
      <c r="H84" s="6">
        <v>67103</v>
      </c>
    </row>
    <row r="85" spans="3:8" x14ac:dyDescent="0.55000000000000004">
      <c r="C85" s="5">
        <v>45466</v>
      </c>
      <c r="D85" s="6">
        <v>23</v>
      </c>
      <c r="E85">
        <v>516</v>
      </c>
      <c r="F85" s="6">
        <v>1</v>
      </c>
      <c r="G85">
        <v>0</v>
      </c>
      <c r="H85" s="6">
        <v>93762</v>
      </c>
    </row>
    <row r="86" spans="3:8" x14ac:dyDescent="0.55000000000000004">
      <c r="C86" s="5">
        <v>45467</v>
      </c>
      <c r="D86" s="6">
        <v>18</v>
      </c>
      <c r="E86">
        <v>528</v>
      </c>
      <c r="F86" s="6">
        <v>0</v>
      </c>
      <c r="G86">
        <v>0</v>
      </c>
      <c r="H86" s="6">
        <v>52875</v>
      </c>
    </row>
    <row r="87" spans="3:8" x14ac:dyDescent="0.55000000000000004">
      <c r="C87" s="5">
        <v>45468</v>
      </c>
      <c r="D87" s="6">
        <v>29</v>
      </c>
      <c r="E87">
        <v>469</v>
      </c>
      <c r="F87" s="6">
        <v>0</v>
      </c>
      <c r="G87">
        <v>1</v>
      </c>
      <c r="H87" s="6">
        <v>135982</v>
      </c>
    </row>
    <row r="88" spans="3:8" x14ac:dyDescent="0.55000000000000004">
      <c r="C88" s="5">
        <v>45469</v>
      </c>
      <c r="D88" s="6">
        <v>20</v>
      </c>
      <c r="E88">
        <v>487</v>
      </c>
      <c r="F88" s="6">
        <v>0</v>
      </c>
      <c r="G88">
        <v>0</v>
      </c>
      <c r="H88" s="6">
        <v>102417</v>
      </c>
    </row>
    <row r="89" spans="3:8" x14ac:dyDescent="0.55000000000000004">
      <c r="C89" s="5">
        <v>45470</v>
      </c>
      <c r="D89" s="6">
        <v>23</v>
      </c>
      <c r="E89">
        <v>428</v>
      </c>
      <c r="F89" s="6">
        <v>0</v>
      </c>
      <c r="G89">
        <v>0</v>
      </c>
      <c r="H89" s="6">
        <v>121359</v>
      </c>
    </row>
    <row r="90" spans="3:8" x14ac:dyDescent="0.55000000000000004">
      <c r="C90" s="5">
        <v>45471</v>
      </c>
      <c r="D90" s="6">
        <v>26</v>
      </c>
      <c r="E90">
        <v>541</v>
      </c>
      <c r="F90" s="6">
        <v>0</v>
      </c>
      <c r="G90">
        <v>1</v>
      </c>
      <c r="H90" s="6">
        <v>60523</v>
      </c>
    </row>
    <row r="91" spans="3:8" x14ac:dyDescent="0.55000000000000004">
      <c r="C91" s="5">
        <v>45472</v>
      </c>
      <c r="D91" s="6">
        <v>20</v>
      </c>
      <c r="E91">
        <v>543</v>
      </c>
      <c r="F91" s="6">
        <v>0</v>
      </c>
      <c r="G91">
        <v>0</v>
      </c>
      <c r="H91" s="6">
        <v>62244</v>
      </c>
    </row>
    <row r="92" spans="3:8" x14ac:dyDescent="0.55000000000000004">
      <c r="C92" s="9">
        <v>45473</v>
      </c>
      <c r="D92" s="10">
        <v>19</v>
      </c>
      <c r="E92" s="16">
        <v>418</v>
      </c>
      <c r="F92" s="10">
        <v>1</v>
      </c>
      <c r="G92" s="16">
        <v>0</v>
      </c>
      <c r="H92" s="10">
        <v>104286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単回帰分析(関数)</vt:lpstr>
      <vt:lpstr>単回帰分析(グラフ)</vt:lpstr>
      <vt:lpstr>正規確率プロット</vt:lpstr>
      <vt:lpstr>重回帰分析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優希</dc:creator>
  <cp:lastModifiedBy>今井　優希</cp:lastModifiedBy>
  <dcterms:created xsi:type="dcterms:W3CDTF">2024-03-31T08:26:46Z</dcterms:created>
  <dcterms:modified xsi:type="dcterms:W3CDTF">2024-04-01T00:06:06Z</dcterms:modified>
</cp:coreProperties>
</file>